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190" tabRatio="825" activeTab="0"/>
  </bookViews>
  <sheets>
    <sheet name="Rakendusplaan 2011-2014" sheetId="1" r:id="rId1"/>
    <sheet name="Sheet1" sheetId="2" r:id="rId2"/>
  </sheets>
  <definedNames>
    <definedName name="_xlnm.Print_Area" localSheetId="0">'Rakendusplaan 2011-2014'!$A$1:$L$140</definedName>
    <definedName name="_xlnm.Print_Titles" localSheetId="0">'Rakendusplaan 2011-2014'!$1:$2</definedName>
  </definedNames>
  <calcPr fullCalcOnLoad="1"/>
</workbook>
</file>

<file path=xl/sharedStrings.xml><?xml version="1.0" encoding="utf-8"?>
<sst xmlns="http://schemas.openxmlformats.org/spreadsheetml/2006/main" count="699" uniqueCount="478">
  <si>
    <t>Tähis</t>
  </si>
  <si>
    <t>Tegevus</t>
  </si>
  <si>
    <t>Indikaator</t>
  </si>
  <si>
    <t>Sihttase</t>
  </si>
  <si>
    <t>Vastutaja</t>
  </si>
  <si>
    <t>Teostaja, partnerid</t>
  </si>
  <si>
    <t>Elluviimise tähtaeg</t>
  </si>
  <si>
    <t>KOKKU</t>
  </si>
  <si>
    <t>Maksumuse prognoos 2012</t>
  </si>
  <si>
    <t>Maksumuse prognoos 2013-2014</t>
  </si>
  <si>
    <t>Märkused</t>
  </si>
  <si>
    <t>SiM</t>
  </si>
  <si>
    <t xml:space="preserve">Korrastatud alustel tegevustoetuste eraldamine ministeeriumite strateegilistele eeskostepartneritele </t>
  </si>
  <si>
    <t>Pidev</t>
  </si>
  <si>
    <t>KÜSK</t>
  </si>
  <si>
    <t>MEEDE 1:  Riikliku kodanikuhariduse poliitika elluviimise süsteemne koordineerimine ja korraldamine</t>
  </si>
  <si>
    <t>MEEDE 2:  Eesti elanike teadlikkuse kasvatamine demokraatliku ühiskonna toimimisest, osalemise olulisusest ja võimalustest ning õigustest ja vastutusest kodanikuna</t>
  </si>
  <si>
    <t>HTM</t>
  </si>
  <si>
    <t>Avaliku ja kolmanda sektori ühise personaliarendusprogrammi (töövarjupäevad, ühiskoolitused, jagatud praktikavõimalused) väljatöötamine ja testimine</t>
  </si>
  <si>
    <t xml:space="preserve">Kogukondlike kodanikuhariduslike algatuste toetamine koostöös kohalike omavalitsustega </t>
  </si>
  <si>
    <t xml:space="preserve">MEEDE 3:  Vähemaktiivsete ühiskonnagruppide teadlik kaasamine kodanikuhariduslikesse algatustesse </t>
  </si>
  <si>
    <t xml:space="preserve">Kodanikuhariduslike õpiringide moodustamise toetamine (sh eestvedajate koolitamine, õpiringi teemade piiritlemine ning teemade käsitluse võimaluste kirjeldamine, eestvedajate võrgustamine ja motiveerimine)   </t>
  </si>
  <si>
    <t>Rahvusvähemuste kogukondadele suunatud kodanikuharidusliku kogemusõppeprogrammi käivitamine</t>
  </si>
  <si>
    <t>MEEDE 1:  Annetamise keskkonna korrastamine</t>
  </si>
  <si>
    <t>MEEDE 1:  Kaasamise rakendamise korrastamine riigi ja kohaliku omavalitsuse tasandil</t>
  </si>
  <si>
    <t>RK</t>
  </si>
  <si>
    <t xml:space="preserve">Kaasamise tööplaanide iga-aastane koostamine ja avalikustamine </t>
  </si>
  <si>
    <t>asutuse tegevuskuludest</t>
  </si>
  <si>
    <t>EAS</t>
  </si>
  <si>
    <t>Kaasamise koostööprojektide rakendamine</t>
  </si>
  <si>
    <t>keskmiselt 2 projekti aastas</t>
  </si>
  <si>
    <t>SIM</t>
  </si>
  <si>
    <t xml:space="preserve">MEEDE 2: Kaasamispraktikate arendamine  </t>
  </si>
  <si>
    <t>Hea tava rakendamise juhiste koostamine eri kaasamisjuhtudeks</t>
  </si>
  <si>
    <t>koostamise ja kirjastamise tellimus</t>
  </si>
  <si>
    <t>Kaasamise hea tava rakendamist toetavad koolitused eri sihtgruppidele</t>
  </si>
  <si>
    <t>hanked</t>
  </si>
  <si>
    <t>üritused, materjalid</t>
  </si>
  <si>
    <t xml:space="preserve">Kaasamise hea tava nõuandva kogu rolli määratlemine ja töö koordineerimine </t>
  </si>
  <si>
    <t>EAS (MAK), KÜSK</t>
  </si>
  <si>
    <t xml:space="preserve">Valdkondlike seminaride korraldamine delegeerimise parimate praktikate tutvustamiseks, levitamiseks ja kontaktide loomiseks </t>
  </si>
  <si>
    <t xml:space="preserve">Vabariigi Valitsuse tulumaksusoodustusega mittetulundusühingute ja sihtasutuste nimekirja rolli ja sinna kuulumise õiguslike tagajärgede täpsustamine ning antud nimekirja korrastamine. </t>
  </si>
  <si>
    <t xml:space="preserve">Riikliku mittetulundusühingute ja sihtasutuste EMTAK tegevusalade klassifikaatori täiendamine ning nende kohta kogutavate statistiliste andmete ülevaatamine ja täpsustamine. </t>
  </si>
  <si>
    <t>MEEDE 2:  Annetamise hea tava koostamine ja levitamine</t>
  </si>
  <si>
    <t>Regulaarselt organiseeritud vabatahtliku tegevuse leviku, arengusuundumuste ja takistuste analüüsimine</t>
  </si>
  <si>
    <t>Organiseeritud vabatahtliku tegevuse kaudu loodud väärtuste hindamise metoodika väljatöötamine</t>
  </si>
  <si>
    <t xml:space="preserve">Teenuste lepingulise delegeerimise alase nõustamissüsteemi arendamine. </t>
  </si>
  <si>
    <t>Kohalike omavalitsuste ja nende partnerite vahel programmipõhiste pikemaajaliste lepingute või raamlepingute sõlmimise soodustamine</t>
  </si>
  <si>
    <t xml:space="preserve">Kodanikuhariduse osapooli kaasava koostöövõrgustiku moodustamine </t>
  </si>
  <si>
    <t xml:space="preserve">Kodanikuhariduse teemalise digitaalse teaberuumi loomine ning tutvustamine </t>
  </si>
  <si>
    <t>(1) programmiga liituvate KOVde arv;                          (2) kohalikul tasandil läbiviidud projektide arv</t>
  </si>
  <si>
    <t xml:space="preserve">(1) programmiga liitunud tööandjate arv;                      (2) tööandjate poolt läbi viidud aktsioonide arv 
</t>
  </si>
  <si>
    <t>(1) programmis osalenute arv;                                                       (2) osalejate rahulolu</t>
  </si>
  <si>
    <t>Annetamise seadusandliku keskkonna ja kogutava statistika tervikanalüüsi teostamine</t>
  </si>
  <si>
    <t>SiM, ühendused</t>
  </si>
  <si>
    <t>Organiseeritud vabatahtliku tegevuse valdkondliku kommunikatsioonistrateegia koostamine ja selle elluviimine (sh teavituskampaaniate korraldamine vabatahtlikke kaasavate ühenduste ja nende vabatahtliku tegevuse võimaluste tutvustamiseks, sealhulgas telesaadete korraldamine)</t>
  </si>
  <si>
    <t>JUM</t>
  </si>
  <si>
    <t>JUM koosöös SIM</t>
  </si>
  <si>
    <t>JUM koostöös SIM</t>
  </si>
  <si>
    <t>EESMÄRK 1: Kodanikuharidus on süsteemselt koordineeritud ning tõhusalt korraldatud,  suurendades Eesti elanike aktiivset ja vastutustundlikku osalemist ühiskonnaelus</t>
  </si>
  <si>
    <t>E1M1T1</t>
  </si>
  <si>
    <t>E1M1T2</t>
  </si>
  <si>
    <t>E1M1T3</t>
  </si>
  <si>
    <t>E1M2T1</t>
  </si>
  <si>
    <t>E1M2T2</t>
  </si>
  <si>
    <t>E1M2T3</t>
  </si>
  <si>
    <t>E1M2T4</t>
  </si>
  <si>
    <t>E1M2T5</t>
  </si>
  <si>
    <t>E1M3T1</t>
  </si>
  <si>
    <t>E1M3T2</t>
  </si>
  <si>
    <t>E1M3T3</t>
  </si>
  <si>
    <t>E1M3T4</t>
  </si>
  <si>
    <t>E2M1T1</t>
  </si>
  <si>
    <t>E2M1T2</t>
  </si>
  <si>
    <t>E2M1T3</t>
  </si>
  <si>
    <t>E2M1T4</t>
  </si>
  <si>
    <t>E2M1T5</t>
  </si>
  <si>
    <t>E2M2T1</t>
  </si>
  <si>
    <t>E2M2T2</t>
  </si>
  <si>
    <t>E2M2T3</t>
  </si>
  <si>
    <t>E2M2T4</t>
  </si>
  <si>
    <t>E2M3T4</t>
  </si>
  <si>
    <t>E2M3T3</t>
  </si>
  <si>
    <t>E2M3T2</t>
  </si>
  <si>
    <t>E2M3T1</t>
  </si>
  <si>
    <t>E2M2T5</t>
  </si>
  <si>
    <t>E3M1T1</t>
  </si>
  <si>
    <t>E3M1T2</t>
  </si>
  <si>
    <t>E3M1T3</t>
  </si>
  <si>
    <t>E3M2T1</t>
  </si>
  <si>
    <t>E3M2T2</t>
  </si>
  <si>
    <t>E3M2T3</t>
  </si>
  <si>
    <t>E3M2T4</t>
  </si>
  <si>
    <t>E3M2T5</t>
  </si>
  <si>
    <t>E3M2T6</t>
  </si>
  <si>
    <t>E3M3T1</t>
  </si>
  <si>
    <t>E3M3T2</t>
  </si>
  <si>
    <t>E4M2T1</t>
  </si>
  <si>
    <t>E4M2T2</t>
  </si>
  <si>
    <t>E4M2T3</t>
  </si>
  <si>
    <t>E4M2T4</t>
  </si>
  <si>
    <t>E4M2T5</t>
  </si>
  <si>
    <t>E4M2T6</t>
  </si>
  <si>
    <t>E4M1T1</t>
  </si>
  <si>
    <t>E4M1T2</t>
  </si>
  <si>
    <t>E4M1T3</t>
  </si>
  <si>
    <t>E4M1T4</t>
  </si>
  <si>
    <t>E4M1T5</t>
  </si>
  <si>
    <t>E5M1T1</t>
  </si>
  <si>
    <t>E5M2T1</t>
  </si>
  <si>
    <t>E5M2T2</t>
  </si>
  <si>
    <t>E5M3T1</t>
  </si>
  <si>
    <t>E5M3T2</t>
  </si>
  <si>
    <t>E5M3T3</t>
  </si>
  <si>
    <t>E5M3T4</t>
  </si>
  <si>
    <t>E5M4T1</t>
  </si>
  <si>
    <t>E5M4T2</t>
  </si>
  <si>
    <t>(1) 12 (Iga vastutav ministeerium (SoM, HTM, KuM) vähemalt kord aastas, rakenduskava rakendamise perioodil)                        (2) vähemalt 240 in (12 x 20)</t>
  </si>
  <si>
    <t>E3M4T1</t>
  </si>
  <si>
    <t>EESMÄRK 4: Avaliku sektori otsuste kujundamisel arvestatakse valitsusväliste osapoolte panusega ning osapooled on rahul kaasamise protsessi läbiviimisega.</t>
  </si>
  <si>
    <t>(1) 20;                           (2) 90 %</t>
  </si>
  <si>
    <t>HTM, Koostöö-võrgustiku liikmed</t>
  </si>
  <si>
    <t>(1) koolitustel osalenud koolide arv ja                                          (2) koolitustel osalenud õpetajate arv</t>
  </si>
  <si>
    <t>(1) 50;                              (2) 150</t>
  </si>
  <si>
    <t>(1) 25;                              (2) 20</t>
  </si>
  <si>
    <t xml:space="preserve">Praktikate/mudelite väljatöötamine ja sotsiaalhoolekande spetsialistide  nõustamine kodanikuhariduse komponentide integreerimiseks tõrjutuse ennetamisse ning toimetuleku parandamisse </t>
  </si>
  <si>
    <t>(1) ettepanekud praktikate täiendamiseks;                             (2)  läbiviidud infopäevade arv</t>
  </si>
  <si>
    <t>(1) EMTAK mittetulundusühingute ja sihtasutuste tegevusalade klassifikaatori analüüs ja täiendamine;                                                        (2)  MTÜ-de kohta kogutavate sttistiliste andmete ja nende vajaduse analüüs ja täiendusettepanekud</t>
  </si>
  <si>
    <t>(1) EMTAK tegevusalade klassifikaator on täiendatud;                                  (2) MTÜde ja SA-de kohta kogutav riiklik statistika on analüüsitud ja täiendusettepanekud esitatud.</t>
  </si>
  <si>
    <t>(1) maakondlike tugistruktuuride alustavate ja tegutsevate ühenduste koolitustel osalenud ühenduste arv;                                              (2) maakondlike tugistruktuuride konsultantide poolt nõustatud ühendsute arv;                                                                  (3) mentorprogrammis osalenud ühenduste arv</t>
  </si>
  <si>
    <t>Kohaliku omaalgatuse programmi eesmärkide elluviimise jätkamine: piirkondliku konkurentsivõime tõstmine läbi MTÜ-de väikeprojektide toetamise ja rakendamise</t>
  </si>
  <si>
    <t>(1) 15 (igas maakonnas);                           (2) 300 inimest;                        (3) Vähemalt 75 % osalejatest hindab koolituse tulemuslikuks                (4) vähemalt 75% osalejatest on rahul</t>
  </si>
  <si>
    <t>(1) Pilootprojektide toetamiseks on mehhanism (KÜSK programm);                         (2) vähemalt 75% toetatud projektidest</t>
  </si>
  <si>
    <t>Ministeeriumid</t>
  </si>
  <si>
    <t>Professionaalsete teenuseid osutavate ühenduste kvalifikatsiooni määratlemise või tunnustussüsteemi loomine</t>
  </si>
  <si>
    <t>(1) 2012;       (2) 2014</t>
  </si>
  <si>
    <t>KOVid</t>
  </si>
  <si>
    <t>Riigi tasandil kaasamise planeerimise ja läbiviimise protsesside analüüs ja kirjeldamine</t>
  </si>
  <si>
    <t>(1) ministeeriumtes koostatud kaasamise tööplaanid;                                                                (2) ministeeriumites avalikustatud kaasamise tööplaanid</t>
  </si>
  <si>
    <t>Kaasamise senise rakendamise hindamine õigusaktide eelnõudes  ja arengukavades</t>
  </si>
  <si>
    <t xml:space="preserve">Maakondlike arenduskeskustes KOV  konsultantide töö toetamiseks kaasamise konsultantide võrgustiku toetamine </t>
  </si>
  <si>
    <t>(1) juhised on välja töötatud;                           (2) juhised on kättesaadavad.</t>
  </si>
  <si>
    <t>Riigiasutuste ja kohalike omavalitsuste kaasamisjuhtude analüüs ning parimate praktikate levitamine, tunnustamine</t>
  </si>
  <si>
    <t>(1) keskmiselt 10 kaasamisjuhtu aastas;          (2) kriteeriumid on väljatöötatud</t>
  </si>
  <si>
    <t>Annetamise hea tava koostamine</t>
  </si>
  <si>
    <t>Hea tava levitamine ja rakendamine</t>
  </si>
  <si>
    <t>SiM/ Loodav kodaniku-hariduse poliitika rakendus-üksus</t>
  </si>
  <si>
    <t>KUAK</t>
  </si>
  <si>
    <t>E5M3T5</t>
  </si>
  <si>
    <t>Piirkondlike vabatahtlike keskuste jätkusuutlikkuse tagamise toetamine</t>
  </si>
  <si>
    <t xml:space="preserve">15 (kõik maakonnad) </t>
  </si>
  <si>
    <t>Baastase</t>
  </si>
  <si>
    <t>Allikas, uuring</t>
  </si>
  <si>
    <t>Teostaja, vastutaja</t>
  </si>
  <si>
    <t>Kodanikuhariduse edendamiseks kokkulepitud  tegevuskava täitmine</t>
  </si>
  <si>
    <t>Õpetajakoolitus ning nõustamine kogemusõppe meetodite aktiivsemaks kasutuselevõtuks ning kodanikuhariduse jõulisemaks lõimimiseks ainekavadesse uue riikliku õppekava rakendamise raames</t>
  </si>
  <si>
    <t>Koolidemokraatia edendamine lähtuvalt põhikooli- ja gümnaasiumiseadusest tagades koolides demokraatliku juhtimise ja laiapõhjalise otsustamise</t>
  </si>
  <si>
    <t xml:space="preserve">"Keskse koolituse" programmi vahenditest </t>
  </si>
  <si>
    <t>Töökohal kodanikuhariduslike algatuste korraldamise võimaluste kaardistamine ning parimate praktikate tutvustamine</t>
  </si>
  <si>
    <t xml:space="preserve"> (1) kokkulepe kodanikuhariduslike õpiringide kirjelduses ja põhimõtetes;                                      (2) koolitatud eestvedajate arv;                                                   (3) toimivate kodanikuhariduslike õpiringide arv</t>
  </si>
  <si>
    <t>E2M1T6</t>
  </si>
  <si>
    <t>Kodanikualgatuse institutsionaliseerumise (sh kodanikualgatuse organiseerumise, struktruuri ja ressurside) analüüsimine Eestis</t>
  </si>
  <si>
    <t>(1) 11 ministeeriumis on tööplaanid koostatud;                      (2) 11 ministeeriumis on tööplaanid avalikustatud</t>
  </si>
  <si>
    <t>(1) kaasamiskavad on koostatud vähemalt 30% seaduse eelnõude ja 80% arengukavade puhul;                               (2) arengukavade ja seaduseelnõude kaasamiskavad on analüüsitud ja analüüs avalikustatud</t>
  </si>
  <si>
    <t xml:space="preserve">(1) e-lahenduste kasutajate arv;                                             (2) kasutatud e-kaasamise meetodite loetelu;                             (3) eelnõude menetlemise infosüsteemis läbiviidud avalike arutelude arv
</t>
  </si>
  <si>
    <t>Tagasisideküsitlus ja ühendpoliitikate mudeli rakendamise analüüs</t>
  </si>
  <si>
    <t>Meetme tulemuslikkuse indikaator</t>
  </si>
  <si>
    <t xml:space="preserve">Koolidemokraatia on kujunenud koolikultuuri  loomulikuks osaks </t>
  </si>
  <si>
    <t>Uuring: Elanikkonna kaasatus kodanikuhariduslikesse koolitustesse ja algatustesse</t>
  </si>
  <si>
    <t>Annetamise seadusandliku raamistiku rakendatavus ja selgus</t>
  </si>
  <si>
    <t xml:space="preserve">Annetuste kogumaht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</si>
  <si>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Aktiivsete vabatahtlike osakaal kõigist vabatahtlikest</t>
  </si>
  <si>
    <t>Siseministeerium</t>
  </si>
  <si>
    <t xml:space="preserve">(1) õpiringide põhimõtted on kokku lepitud ning kirjeldus olemas;                               (2) 25;                           (3) 20 </t>
  </si>
  <si>
    <t>(1) ettepanekud praktikate täiendamiseks on koostatud;                   (2) 10</t>
  </si>
  <si>
    <t>kasvab</t>
  </si>
  <si>
    <t>&gt; 200</t>
  </si>
  <si>
    <t>Allikas: Koolide sisehindamine</t>
  </si>
  <si>
    <t>&gt; 75% on rahul</t>
  </si>
  <si>
    <t>Allikas: Kohalike omavalitsuste avalike teenuste delegeerimise lepingute analüüs</t>
  </si>
  <si>
    <t>Riigikantselei</t>
  </si>
  <si>
    <t xml:space="preserve">(1) kaasamiskavade koostamine;                              (2) arengukavade ja õigusaktide eelnõude kaasamiskavade analüüs         </t>
  </si>
  <si>
    <t>Ametnike teadlikkus kaasamise parimatest praktikatest</t>
  </si>
  <si>
    <t>Ühenduste ja elanikkonna teadlikkuse kasv osalemise e-võimalustest</t>
  </si>
  <si>
    <t>Analüüs:</t>
  </si>
  <si>
    <t>(1) analüüsi koostamine;                      (2) seaduse muutmise ja statistika kogumise muutmise ettepanekute koostamine;                                                 (3) muudatusetteanekute VV le esitamine</t>
  </si>
  <si>
    <t>Selge raamistik</t>
  </si>
  <si>
    <t>Uuring: Vabatahtlikus tegevuses osalemine Eestis</t>
  </si>
  <si>
    <t>Allikas: Laekuv ja kogutav tagasiside</t>
  </si>
  <si>
    <t xml:space="preserve">17% vabatahtlikest </t>
  </si>
  <si>
    <t>2008-2009 läbiviidud uuringu "Vabatahtlikus tegevuses osalemine Eestis" täiendatud kordusküsitlus on läbi viidud</t>
  </si>
  <si>
    <t>Puudub</t>
  </si>
  <si>
    <t>vähemalt 50 %</t>
  </si>
  <si>
    <t>49% (2009)</t>
  </si>
  <si>
    <t>vähemalt 60 %</t>
  </si>
  <si>
    <t>Delegeerimispraktikate ühtlustumine: KOV ja riigiasutuste arv/osakaal, kus on kehtestatud avalike teenuste delegeerimise kord</t>
  </si>
  <si>
    <t>98% (ei vähene)</t>
  </si>
  <si>
    <t>98% (2009)</t>
  </si>
  <si>
    <t>Allikas: Tegevuskava täitmise aruanne</t>
  </si>
  <si>
    <t>Justiisministeerium</t>
  </si>
  <si>
    <t>Eesti elanike õigusteadlikkuse uuring</t>
  </si>
  <si>
    <t>Elanikkonna informeeritus poliitikast ja poliitilistest otsustest</t>
  </si>
  <si>
    <t>Uuring:  Euroopa Sotsiaaluuring</t>
  </si>
  <si>
    <t>Euroopa Sotsiaaluuringu põhjal kodanikuhariduse ja vabatahtliku tegevuse uuringu raporti koostamine</t>
  </si>
  <si>
    <t>E1M2T6</t>
  </si>
  <si>
    <t>Täiskasvanud elaniku kodanikuüõiguste tundmise tase</t>
  </si>
  <si>
    <t xml:space="preserve">52% vastajatest teab üle poole (62 % ulatuses) </t>
  </si>
  <si>
    <t>60% (teab üle poole)</t>
  </si>
  <si>
    <t>... (2009)</t>
  </si>
  <si>
    <t>Uuring: Eesti mittetulundussektori jätkussuutlikkuse võrdlev hindamine ja vajaduste analüüs (2013)</t>
  </si>
  <si>
    <t>Eesti mittetulundussektori jätkussuutlikkus (koosneb 7 alamindikaatorist)</t>
  </si>
  <si>
    <t>soodustav</t>
  </si>
  <si>
    <t>KÜSK, EAS</t>
  </si>
  <si>
    <t>Siseministeerium (seirekomisjon)</t>
  </si>
  <si>
    <t>(1) asja- ja ajakohase info kättesaadavus;                              (2) katusorganisatsioonde liikmete huvide vajaduste kaitsmimine ja esindamine;              (3) liikmete  rahulolu katusorganisatsioonide tööga.</t>
  </si>
  <si>
    <t>EMSL, VTA jt</t>
  </si>
  <si>
    <t>Siseminsteerium</t>
  </si>
  <si>
    <t>Allikas: korduvuuring "Kodanikualgatuse institutsionaliseerumine Eestis"</t>
  </si>
  <si>
    <r>
      <t xml:space="preserve">EESMÄRK 2: Riigiasutused ja kohalikud omavalitsused toetavad kodanikuühenduste tegevust. Kodanikuühendused on tegevus-, koostöö- ja jätkusuutlikud ning </t>
    </r>
    <r>
      <rPr>
        <b/>
        <sz val="9"/>
        <rFont val="Times New Roman"/>
        <family val="1"/>
      </rPr>
      <t>sotsiaalsete muutuste algatajad ja elluviijad</t>
    </r>
  </si>
  <si>
    <t>Allikas: MAK-IS</t>
  </si>
  <si>
    <t>rahul üle 50%</t>
  </si>
  <si>
    <t>75 % riigiametnikest</t>
  </si>
  <si>
    <t>85 % riigiametnikest</t>
  </si>
  <si>
    <t xml:space="preserve"> 226 212 609 kr (2009)</t>
  </si>
  <si>
    <t xml:space="preserve">Annetajate osakaal elanikkonast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</si>
  <si>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Statistikaamet: ajakasutusuuring</t>
  </si>
  <si>
    <t>avaldamisel</t>
  </si>
  <si>
    <t>Vabatahtlike kaasamist reguleeriva seadusandluse korrastamine, sellealaste juhendmaterjalide ja näidiste väljatöötamine vastavalt vajadusele</t>
  </si>
  <si>
    <r>
      <t xml:space="preserve">(1) vähemalt 50% ministeeriumistest                             </t>
    </r>
  </si>
  <si>
    <t>Kutseliidud- ja ühendused, katusorganisatsioonid</t>
  </si>
  <si>
    <t>E3M1T4</t>
  </si>
  <si>
    <t>Kohalike omavalitsuste poolt avalike teenuste delegeerimine praktikate ühtlustumise analüüsimine</t>
  </si>
  <si>
    <t>Kohalike omavalitsuste poolt avalike teenuste delegeerimine kordusuuring on läbi viidud</t>
  </si>
  <si>
    <t>Hea tava rakendamise, sh konkreetsete kaasamisjuhtude alane  nõustamine</t>
  </si>
  <si>
    <t>Osalemisvõimaluste  sh e-kaasamise ja e-osalemise kanalite teavitamine ja tutvustamine</t>
  </si>
  <si>
    <t>Allikas: Annetamise seadusandliku keskkonna ja kogutava statistika tervikanalüüs</t>
  </si>
  <si>
    <t xml:space="preserve">24% / 35% </t>
  </si>
  <si>
    <t>Allikas: Vabatahtlike Värava statistika (Google Analytics)</t>
  </si>
  <si>
    <t>Info hulk, mitmekesisus ja kättesaadavus MTÜdes vabatahtlikuna tegutsemise võimaluste kohta (Vabatahtlike Värava külastuste arv kuus/ aktiivsete kuulutuste arv kuus)</t>
  </si>
  <si>
    <t xml:space="preserve">5000  / 20 </t>
  </si>
  <si>
    <t xml:space="preserve">(1)  analüüsitud ja kirjeldatud kaasamisjuhtude arv;                                                                                      (2) kaasamise kvaliteedi hindamise/ tunnustamise kriteeriumid
</t>
  </si>
  <si>
    <t>(1) asja- ja ajakohase info kättesaadavus on tagatud;                            (2) liikmete huvide ja vajadused on kaitstud ja esindatud;                               (3) 75%</t>
  </si>
  <si>
    <t xml:space="preserve">EESMÄRK 3: Avalike teenuste osutamine avaliku sektori ja mittetulundusühenduste koostöös on läbipaistev, jätkusuutlik ja partnerluspõhimõtteid järgiv ning kodanikud on teenustega rahul. </t>
  </si>
  <si>
    <t>Loodav kodaniku-hariduse poliitika rakendus-üksus</t>
  </si>
  <si>
    <t>(1) Loodav kodaniku-hariduse poliitika rakendus-üksus;              (2) SoM</t>
  </si>
  <si>
    <t>KOVid, erialaliidud, esindus-organisatsioonid</t>
  </si>
  <si>
    <t xml:space="preserve">Kodanikuhariduslike koolituste ja algatustega seotud elanikkonna määr </t>
  </si>
  <si>
    <t>E1M3T5</t>
  </si>
  <si>
    <t>Uuringu läbiviimine elanikkonna kaasatusest kodanikuhariduslikesse koolitustesse ja algatustesse</t>
  </si>
  <si>
    <t xml:space="preserve">(1) õiguaktide muutmisvajaduste analüüs;
(2) õigusaktide muudatuste ettevalmistamine
</t>
  </si>
  <si>
    <t>Registrisse kantud mittetulundusühingute ja sihtasutuste ülevaatamine ja ajakohastamine ning registrile esitatavates majandusaasta aruannetes esitatava üldinformatsiooni sisus kokkuleppimine ning registris kajastamine.</t>
  </si>
  <si>
    <r>
      <t xml:space="preserve">(1) 2 taotlusvooru         (2) 3 konkurssi aastas; (3) vähemalt keskminselt </t>
    </r>
    <r>
      <rPr>
        <sz val="9"/>
        <rFont val="Times New Roman"/>
        <family val="1"/>
      </rPr>
      <t>20 miljonit aastas;                                   (4) vähemalt 90%?</t>
    </r>
  </si>
  <si>
    <t>E2M2T6</t>
  </si>
  <si>
    <t>Avalike teenuste osutamisel miinimumstandardeid ja/või teenuste sisukirjeldusi rakendavate riigiasutuste ja KOVide osakaal</t>
  </si>
  <si>
    <r>
      <t xml:space="preserve">(1) 15 MAKis toimub delegeerimise alane </t>
    </r>
    <r>
      <rPr>
        <sz val="9"/>
        <rFont val="Times New Roman"/>
        <family val="1"/>
      </rPr>
      <t>nõustamine;                      (2) kasvab võrreldes 2010. aastaga</t>
    </r>
  </si>
  <si>
    <t>KOVide rahulolu  delegeeritud teenuste kvaliteediga</t>
  </si>
  <si>
    <t>vähemalt 75% - kord aastas</t>
  </si>
  <si>
    <t>Kaasamise korraldus on seotud asutuste tööprotsessidega (tööplaanid kajastavad kaasamist peamistes õigusloome otsustes)</t>
  </si>
  <si>
    <t>Kõik ministeeriumi</t>
  </si>
  <si>
    <t>Ministeerimide tööplaanide analüüs</t>
  </si>
  <si>
    <t>Annetamise trend annetuse saamise deklareerinud organisatsioonide arvu põhjal</t>
  </si>
  <si>
    <t>Organisatsioonide korraldatud vabatahtlikus tegevuses osalenud inimeste määr (väheaktiivsed vabatahtlikud / aktiivsed vabatahtlikud)</t>
  </si>
  <si>
    <t>vähemalt 6000 / 50</t>
  </si>
  <si>
    <t>(1) 2880                                 (2) 6000                                      (3) 48</t>
  </si>
  <si>
    <t>2011              2012</t>
  </si>
  <si>
    <t xml:space="preserve">Maksumuse prognoos 2011 </t>
  </si>
  <si>
    <t>Rakendunud seadusemuudatuste  mõju hinnang kodanikuühendustele</t>
  </si>
  <si>
    <t>Analüüs: Rakendunud seadusemuudatuste mõju hinnang kodanikuühendustele</t>
  </si>
  <si>
    <t xml:space="preserve">Riiklike tugistruktuuride poolt kodanikuühendustele osutatavate teenuste ja nende osutajate kaardistamine ning nende teenuste osutamise ja delegeerimise korrastatud, koordineeritud sidustatud süsteemi väljaarendamine. </t>
  </si>
  <si>
    <t>(1) kodanikuühendustele tugiteenuseid osutatavate organisatsioonide seirekomisjon on loodud;                           (2) tugiteenused ja nende osutajad on kaardistatud; (3) hinnang tugiteenuste osutamise kvaliteedile on antud.</t>
  </si>
  <si>
    <t xml:space="preserve">SA Kodanikuühiskonna Sihtkapitali (KÜSK) tegevuse regulaarse analüüsimise alusel vajaduste hindamine ning kodanikuühenduste tegevus- ja koostöövõimekuse edasiarendamine sotsiaalsetes protsessides osalemise edendamiseks.  </t>
  </si>
  <si>
    <t xml:space="preserve">(1) kodanikuühenduste riigieelarvelise rahastamise rakendusüksuste ja –struktuuride toimiva koordineerimis- ja koostöökogu olemasolu;                                                            (2) kodanikuühenduste riigieelarvelise rahastamise protseduuri ühtlustamine </t>
  </si>
  <si>
    <t>Kohalike omavalitsuste poolt kodanikuühenduste rahalise ja mitterahalise toetamise   juhendmaterjalide ja heade praktikate näidete koostamine.</t>
  </si>
  <si>
    <t xml:space="preserve">MEEDE 1:  Avalike teenuste kodanikuühendustele delegeerimise soodustamine ja delegeerimispraktikate ühtlustamine  </t>
  </si>
  <si>
    <t>Õiguslikku raamistikku toetava juhendmaterjali koostamine avalike teenuste osutamiseks koostöös kodanikuühendustega ja vajadusel õigusaktide täpsustamine</t>
  </si>
  <si>
    <t>Teenuste delegeerimist toetavate teenuste sisukirjelduste koostamine valdkondades, kus kohalike avalike teenuste lepinguline delegeerimine kodanikuühendustele on enim levinud, lähtudes konkreetsete teenuste valikul praktilisest vajadusest</t>
  </si>
  <si>
    <t xml:space="preserve">kodanikuühendustele enim delegeeritavate teenuste sisukirjelduste olemasolu </t>
  </si>
  <si>
    <t xml:space="preserve">Avalike teenuste miinimumstandardite koostamine vastavalt vajadusele valdkondades ja konkreetsete teenuste osas, mida enim delegeeritakse kodanikuühendustele  </t>
  </si>
  <si>
    <t xml:space="preserve">MEEDE 2:  Riigi ja kohalike omavalitsuste poolt kodanikuühendustele avalike teenuste lepingulise delegeerimise toetamine ja sellealase suute arendamine </t>
  </si>
  <si>
    <t>Teenuste lepingulise delegeerimise alaste koolituste korraldamine kohalike omavalitsuste ja kodanikuühenduste esindajatele</t>
  </si>
  <si>
    <t>Pilootprojektide teostamise toetamine teenuste delegeerimise arendamiseks ja avaliku sektori ja kodanikuühenduste pikaajalisema koostöö ettevalmistamiseks.</t>
  </si>
  <si>
    <t>MEEDE 3: Teenuseid osutavate kodanikuühenduste arengu soodustamine ja toetamine</t>
  </si>
  <si>
    <t>Avalikke teenuseid osutavatekodanikuühenduste arv / osakaal</t>
  </si>
  <si>
    <t>Teenuse kasutajate / klientide rahulolu kodanikuühendusele delegeeritud teenusega</t>
  </si>
  <si>
    <t xml:space="preserve">Riiklikke sihtfinantseeringute suunamine konkreetsetes valdkondades kodanikuühenduse teenuseosutamise võimekuse ja valdkondliku kompetentsi tõstmiseks </t>
  </si>
  <si>
    <t>(1) kodanikuühenduste teenuseosutamise võimekuse tõstmiseks eraldatud riiklike sihtfinantseeringute maht;                                    (2) sihtfinantseeritavate valdkondade arv.</t>
  </si>
  <si>
    <t>MEEDE 4: Teenust korraldavatelt kodanikuühendustelt ning teenuse kasutajatelt saadava tagasiside arvestamine</t>
  </si>
  <si>
    <t>EESMÄRK 5: Annetusi tehakse läbimõeldult, regulaarselt ja suurenevas mahus. Vabatahtlik tegevus on ühiskonnas soodustatud, tunnustatud ja väärtustatud ning vabatahtlikud on tõhusalt kodanikuühenduste tegevustesse kaasatud ja koordineeritud.</t>
  </si>
  <si>
    <t>Annetuste kogumise head tava järgivate kodanikuühenduste arv</t>
  </si>
  <si>
    <t>Riigiteenistujate kodanikuühenduste juures vabatahtlikuna tegutsemise võimaldamine ja toetamine</t>
  </si>
  <si>
    <t>Ettevõtete töötajate kodanikuühendustes vabatahtlikuna tegutsemise soodustamise programmi käivitamine</t>
  </si>
  <si>
    <t>MEEDE 4: Vabatahtliku tegevuse teavitustegevused ja propageerimine. Informatsioon kodanikuühendustes vabatahtlikuna tegutsemise võimaluste kohta on kättesaadav</t>
  </si>
  <si>
    <t>Vabatahtliku tegevuse ühiskondliku väärtuse ja rolli kohta käiva info selgus ja kättesaadavus kodanikuühendustele, vabatahtlikele ning vabatahtliku tegevuse toetajatele</t>
  </si>
  <si>
    <t>Teostaja leitakse konkursi teel. Lähteülesande koostamisel patneriteks kodaniku-ühendused</t>
  </si>
  <si>
    <t>EMSL</t>
  </si>
  <si>
    <t>Uuring: maakondlike arendukeskuste klienditagasiside ja KÜSK toetuse saajate tagaside</t>
  </si>
  <si>
    <t>Uuring: seirearuanded</t>
  </si>
  <si>
    <t>Kodanikuühenduste riiklike tugistruktuuride tegevuse efektiivsus</t>
  </si>
  <si>
    <t>Kodanikuühenduste rahulolu riiklike tugistruktuuride teenuste ja nende osutajatega</t>
  </si>
  <si>
    <t>metoodika vajab ühtlustamist (baas- ja sihttase selgitatakse 2011)</t>
  </si>
  <si>
    <t>Kodanikuühenduste osakaal, kes saavad toetust enam kui kolmest rahastamisallikast</t>
  </si>
  <si>
    <t>Kodanikuühenduste riikliku rahastamise korrastamise programmi elluviimine</t>
  </si>
  <si>
    <t xml:space="preserve">rahastatakse osaliselt kodanikuühenduste riikliku rahastamise korrastamise programmist </t>
  </si>
  <si>
    <t>Allikas: Kodanikuühenduste riikliku rahastamise korrastamis  programmi  aruandlus</t>
  </si>
  <si>
    <t>Allikas: EMTA INF 4 ja majandusaasta aruanded</t>
  </si>
  <si>
    <t>EMTA</t>
  </si>
  <si>
    <t xml:space="preserve">Uuring: Kohaliku omavalitsuse üksuste avalike teenuste lepinguline delegeerimine kodanikeühendustele. </t>
  </si>
  <si>
    <t>Uuring: Kohaliku omavalitsuse üksuste avalike teenuste lepinguline delegeerimine kodanikeühendustele.</t>
  </si>
  <si>
    <t>Allikas: Kohalike omavalitsuste avalike teenuste delegeerimise lepingute aruandluse analüüs</t>
  </si>
  <si>
    <t>baas- ja sihttase selgitatakse 2011</t>
  </si>
  <si>
    <t>Analüüs: Valitsusasutuste kaasamisvõimekuse analüüs</t>
  </si>
  <si>
    <t>Siseministeerium; Maksu- ja Tolliamet</t>
  </si>
  <si>
    <t>Statsikaamet</t>
  </si>
  <si>
    <t>INF 4</t>
  </si>
  <si>
    <t>Uuring/ küsitlus aastal 2014</t>
  </si>
  <si>
    <t>Kodanikuühenduste hinnang oma mõjule poliitikakujundamisel</t>
  </si>
  <si>
    <t xml:space="preserve">Kodanikuühendustele delegeeritud avalike teenuste tarbijate rahulolu ja tagasiside küsimise sagedus </t>
  </si>
  <si>
    <t>koostöövõrgustik (loodav kodanikuhariduse poliitika rakendusüksus)</t>
  </si>
  <si>
    <t>SIM, RM, EMTA</t>
  </si>
  <si>
    <t>SIM, ministeeriumid</t>
  </si>
  <si>
    <t xml:space="preserve">HTM, KUM, SOM, </t>
  </si>
  <si>
    <t>RM (Keskne koolitus)</t>
  </si>
  <si>
    <t>SOM, HTM, KUM</t>
  </si>
  <si>
    <t xml:space="preserve">SOM, HTM, KUM  </t>
  </si>
  <si>
    <t>RM, JUM</t>
  </si>
  <si>
    <t>SIM, KOV liidud</t>
  </si>
  <si>
    <t>SIM, ministeeriumid, riigi SA-d</t>
  </si>
  <si>
    <t>RM</t>
  </si>
  <si>
    <t>KUM    SIM</t>
  </si>
  <si>
    <t>ministeeriumid</t>
  </si>
  <si>
    <t>RK                 SIM</t>
  </si>
  <si>
    <t>VTA</t>
  </si>
  <si>
    <t>SIM ja ministeeriumid</t>
  </si>
  <si>
    <t xml:space="preserve">SIM  </t>
  </si>
  <si>
    <t>Kodanikuhariduse poliitika kujundamiseks ja koordineerimiseks  haldusstruktuuri loomine (kodanikuhariduse poliitika rakendusüksus)</t>
  </si>
  <si>
    <t xml:space="preserve">Eesti Õpilasesinduste Liit; Eesti lastevanemate Liit      </t>
  </si>
  <si>
    <t xml:space="preserve">Eesti Vabaharidus-liit; HTM jt </t>
  </si>
  <si>
    <t>SIM koostöös MKM, KTK</t>
  </si>
  <si>
    <t xml:space="preserve">SIM          </t>
  </si>
  <si>
    <t>Teadmata</t>
  </si>
  <si>
    <t xml:space="preserve">Erialakoolituses ja täiendkoolitusprogrammides kodanikuühiskonna käsitluse ning praktilise õppe osakaalu suurendamine, sh õppekavade täiendamiseks soovituste koostamine;  sotsiaalse ja kodanikupädevuse temaatika arvestamine kutseõppe RÕKide väljatöötamisel; elukestvas õppes otseselt ja kaudselt sotsiaalset ja kodanikupädevust toetavate kursuste korraldamine </t>
  </si>
  <si>
    <t xml:space="preserve">REKK </t>
  </si>
  <si>
    <t>Mittetulundusühendustele avalike teenuste osutamist delegeerinud omavalitsuste osakaal valdkonniti ja KOV suurusgruppide lõikes</t>
  </si>
  <si>
    <t>KÜSK avatud taotlusvoor (eelarve E2-M2-T5)</t>
  </si>
  <si>
    <t>pidev</t>
  </si>
  <si>
    <t xml:space="preserve">
</t>
  </si>
  <si>
    <t>EESMÄRGID 1-5 KOKKU</t>
  </si>
  <si>
    <t xml:space="preserve">(1) soovituste olemasolu;                         (2) kodanikupädevust toetavate kursuste olemasolu </t>
  </si>
  <si>
    <t xml:space="preserve">(1) rakendusüksuse olemasolu;                                  (2) rakendusüksuse ülesanded;                                   (3) kodanikuhariduse  riiklik tegevusprogramm  aastateks 2015-2020;                           
</t>
  </si>
  <si>
    <t>(1) vähemalt 5 % üldhariduskoolidest;        (2) vähemalt 120 õpetajat</t>
  </si>
  <si>
    <t>kodaniku-ühendused</t>
  </si>
  <si>
    <r>
      <t xml:space="preserve">(1) kodanikuhariduse koostöövõrgustik. Loodav kodaniku-hariduse poliitika rakendus-üksus;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(2) HTM</t>
    </r>
  </si>
  <si>
    <t xml:space="preserve">Teenuseid osutavate MTÜde hinnang partnerlusele omavalitsustega                KOVide rahulolu teenuseid osutava MTÜ-ga </t>
  </si>
  <si>
    <t xml:space="preserve">MEEDE 1:  Kodanikuühenduste tegutsemissuudet ja elujõulisust toetava õiguskeskkonna arendamine.  </t>
  </si>
  <si>
    <t>(1) õpilasesinduste koolitamine (2) hoolekogude koolitamine</t>
  </si>
  <si>
    <t>(1) vähemalt 80 õpilasesinduse koolitamine koolitatud           (2) 40-50 hoolekogude koolitust aastas</t>
  </si>
  <si>
    <t>MEEDE 3: Kodanikuühenduste riigi ja kohaliku omavalitsuste eelarvetest rahastamise korrastamine</t>
  </si>
  <si>
    <t>MEEDE 2: Riiklike kodanikuühendustele osutatavate tugiteenuste kvaliteedi, mahu ja kättesaadavuse parandamine.</t>
  </si>
  <si>
    <t>tegevuskuludest</t>
  </si>
  <si>
    <t>MEEDE 3:  Kodanikuühendustesse vabatahtlike kaasamise ja nende koordineerimise toetamine ja edendamine</t>
  </si>
  <si>
    <t>(1) soovitused õppekavade täiendamiseks on olemas; (2) kodanikupädevust toetavate kursuste   arv  on tõusnud või jäänud vähemalt 2010. aasta tasemele</t>
  </si>
  <si>
    <t>Kodanikuühenduste tegevust sh avalikes huvides tegutsemist, omatulu teenimist, sotsiaalset ettevõtlust, avalike ja kogukonnateenuste osutamist, heategevuslike ja teiste ühenduste tegevust määratlevate õiguslike regulatsioonide analüüsimine ning vajalike muudatuste tegemine õigusaktides ja -regulatsioonides</t>
  </si>
  <si>
    <t xml:space="preserve">(1) KÜSK taotlusvoorude arv;                         (2) KÜSK konkursside arv aastas;                                                        (3) KÜSK toetuste maht;                                                                                                       (4) Tulemuslikult elluviidud KÜSK toetatud projektide  osakaal kõigist toetatud projektidest. </t>
  </si>
  <si>
    <t>kodanikuühendustele avalike teenuste delegeerimise juhendmaterjalid (sh  näidislepingud) kohalikele omavalitsustele ja riigiasutustele</t>
  </si>
  <si>
    <t>HKS seaduse muutmise ettepanek on vajadusel koostatud ja VVle esitatud</t>
  </si>
  <si>
    <t xml:space="preserve">Kodanikuühenduste valdkondliku kompetentsi ja teadlikkuse  suurendamine  soodustamaks riigiasutuste poolt enamate teenuste delegeerimist  mittetulundusühendustele   (nt tööturu arendamine, keskkonnakaitse jms). </t>
  </si>
  <si>
    <t>Delegeerimise protsessi täpsustavate juhendmaterjalide koostamisel soovitusliku tagasiside kogumise ja arvestamise mehhanismi kirjeldamine</t>
  </si>
  <si>
    <t>HTM, EMSL, Vaba-haridusliit jt</t>
  </si>
  <si>
    <t>Riigikantse-lei, PARE</t>
  </si>
  <si>
    <t>Kodanikuühenduste maakondlike tugistruktuuride toetamise programmi elluviimine</t>
  </si>
  <si>
    <t xml:space="preserve">Kodanikuühenduste nõustamis- ja infoportaalide koordineerimine kasutajasõbraliku koostoimiva süsteemi väljaarendamiseks ja tööjaotuses kokkuleppimiseks.  </t>
  </si>
  <si>
    <t>Kodanikuühenduste katusorganisatsioonide poolt asja- ja ajakohase info kättesaadavuse tagamine (sh kodanikuühiskonna valdkondlikest tugiteenustest)</t>
  </si>
  <si>
    <t>Kodanikuühenduste riigieelarvelise rahastamise rakendusüksuste koostöö edendamine projektide rahastamisprotseduuride täiustamiseks.</t>
  </si>
  <si>
    <t>Kodanikuühendustes tegutsevate vabatahtlike ja vabatahtlike juhtide ning vabatahtlikku tegevust toetavate ettevõtete ja asutuste tunnustamine</t>
  </si>
  <si>
    <t>(1) koostöövõrgustiku olemasolu;                             (2) koostöösse kaasatud organisatsioonide arv</t>
  </si>
  <si>
    <t>(1) koostöövõrgustik on loodud;                               (2) 15</t>
  </si>
  <si>
    <t>(1) teaberuum on loodud;                         (2) 100;                                  (3) 50</t>
  </si>
  <si>
    <t>kodanikuhariduse ja vabatahtliku tegevuse uuringu raporti koostamine</t>
  </si>
  <si>
    <t>kodanikuhariduse ja vabatahtliku tegevuse uuringu raport on koostatud</t>
  </si>
  <si>
    <t>uuringu läbiviimine</t>
  </si>
  <si>
    <t>uuring on läbi viidud</t>
  </si>
  <si>
    <r>
      <t xml:space="preserve">korrastatud Vabariigi Valitsuse </t>
    </r>
    <r>
      <rPr>
        <sz val="9"/>
        <color indexed="63"/>
        <rFont val="Times New Roman"/>
        <family val="1"/>
      </rPr>
      <t>«Tulumaksusoodustusega mittetulundusühingute ja sihtasutuste nimekiri»</t>
    </r>
  </si>
  <si>
    <t>muudatusettepanekud nimekirja muutmiseks on ette valmistatud ja VVle esitatud</t>
  </si>
  <si>
    <t>(1) registrisse kantud tegutsevate mittetulundusühingute ja sihtasutuste korrastatud andmebaas ning                            (2) majandusaasta aruannete (MAA) üldinformatsiooni sisus kokkuleppimine</t>
  </si>
  <si>
    <t>(1) äriregistrisse kantud ühenduste kohta on saadaval korrekne info;                           (2) MAA kaudu esitatava üldinfo loetelus on kokku lepitud</t>
  </si>
  <si>
    <t>(1) seadusandluse parandus- ja muudatusettepanekud on koostatud;                        (2) juhend- ja näidismaterjalid on koostatud</t>
  </si>
  <si>
    <t>(1) vabatahtlikku tegevust reguleerivate vajalike õigusaktide analüüs  ja täiendusettepanekud;                                                      (2) väljatöötatatud juhend- ja näidismaterjalid</t>
  </si>
  <si>
    <t xml:space="preserve">(1) kodanikuühendustele tugiteenuseid osutatavate organisatsioonide seirekomisjoni olemasolu;                              (2) kaardistatud kodanikuühendustele riigieelarvest toetatud tugiteenused ja nende osutajad;                (3)  hinnang tugiteenuste osutamise kvaliteedile                                                             </t>
  </si>
  <si>
    <t>(1) kohaliku omaalgatuse programmist toetust saanud ühenduste ja toetatud projektide arv maakondade lõikes;                                           (2) kohaliku omaalgatuse programmist toetust saanud ühenduste ja toetatud projektidega rajatud või parandatud infrastruktuuride arv</t>
  </si>
  <si>
    <t xml:space="preserve">(1) MTÜ-de poolt ellu viidud projektide arv on vähemalt 1500;                            (2) rajatud või parandatud infrastruktuuride arv on vähemalt 450 </t>
  </si>
  <si>
    <t>(1) programmi elluviimine;                             (2) riigi- ja KOV eelarvetest kodanikuühenduste rahastamise (tegevustoetuste, projektitoetuste, teenuste delegeerimise ja ostmise) juhendmaterjalide ja koolitusprogrammi välja töötamine ning avalikustamine</t>
  </si>
  <si>
    <t>(1) programm on ellu viidud;                                  (2)  juhendmaterjalid ja koolitusprogramm on välja töötatud ning avalikustatud</t>
  </si>
  <si>
    <t xml:space="preserve">(1) korrastatud aluseid MTÜdele tegevustoetuste maksmisel rakendavate ministeeriumite arv                                    </t>
  </si>
  <si>
    <t>(1) koordineerimis- ja koostöökogu on olemas;                    (2) riigieelarvelise rahastamise protseduur on korrastatud</t>
  </si>
  <si>
    <t xml:space="preserve">(1) juhendmaterjalide olemasolu ja avalikustamine;                                                    (2) KOVide arv ja osakaal, kus on olemas selged korrad rahalise ja mitterahalise koostöö toetamiseks;                                                    (3) kodanikualgatuse rahastamise maht kohalike omavalitsuste eelarvetes. </t>
  </si>
  <si>
    <t>(1) juhend- ja näidismaterjalid  on olemas ja kõikidele KOV-idele kättesaadavad;             (2) 70%-l  KOV-ides on välja töötatud ja rakendatud kodanikuühenduste rahastamise/toetamise korrad;                                  (3) vähemalt 1% KOV eelarve mahust on suunatud kodanikuühenduste toetamiseks.</t>
  </si>
  <si>
    <t>(1) kodanikuühenduste  ja KOVide teenuste delegeerimise alaste nõustajate arv;                                                           (2) mittetulundusühenduste  ja KOVide teenuste delegeerimise alaste nõustamiste hulk</t>
  </si>
  <si>
    <r>
      <t>(1) avalike teenuste delegeerimise alaste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koolituste arv;                                                       (2)  koolitustel osalenute arv                                      (3) hinnang koolituste tulemuslikkusele (mingi perioodi järel)                                              (4) koolitatute rahulolu  koolitusega</t>
    </r>
  </si>
  <si>
    <r>
      <t>(1) avalike teenuste delegeerimise alaste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seminaride arv                                                     (2) avalike teenuste delegeerimise alastel seminaridel osalenute arv</t>
    </r>
  </si>
  <si>
    <t xml:space="preserve">(1)  pilootprojektide toetamise mehhanismi olemasolu;                          (2) pilootprojektide tulemusel rakendunud ühine avaliku teenuse osutamine.                                                </t>
  </si>
  <si>
    <t>(1) pikemaajaliste teenuste delegeerimise lepingute osakaal teenuste delegeerimise lepingutest;                                                               (2) osapoolte (teenuse delegeerija, osutaja ja tarbija) rahulolu teenustega</t>
  </si>
  <si>
    <t>(1) riigi poolt kodanikuühendustele delegeeritud uute teenuste arv</t>
  </si>
  <si>
    <t>(1) vähemalt 3 uut riigi teenust on delegeeritud kodanikuühendustele</t>
  </si>
  <si>
    <t>(1) pikemad kui üheaastased lepingud moodustavad vähemalt 5 % delegeerimise lepingute arvust;                            (2) Vähemalt 75% on rahul</t>
  </si>
  <si>
    <t>(1) kommunikatsiooni-strateegia koostamine;              (2) kommunikatsiooni-strateegia rakendamine</t>
  </si>
  <si>
    <t xml:space="preserve">(1) kommunikatsiooni-strateegia on koostatud;                                        (2) kommunikatsiooni-strateegia tegevused on ellu viidud </t>
  </si>
  <si>
    <t xml:space="preserve">(1) vabatahtliku  tegevuse avalik tunnustamine                       </t>
  </si>
  <si>
    <t xml:space="preserve">(1) vabatahtlikku tegevust tunnustatakse iga-aastaselt avalikult                             </t>
  </si>
  <si>
    <t>piirkondlike keskuste rahastamise mudeli (soovitavad rahastuse osakaalud) rakendamine</t>
  </si>
  <si>
    <t xml:space="preserve">(1) programmi väljatöötamine ja käivitamine;
(2) osalevate ettevõtete arv;
(3) osalevate kodanikuühenduste arv.          
</t>
  </si>
  <si>
    <t xml:space="preserve">(1) programm on välja töötatud ja käivitatud;                           (2) vähemalt 10 riigiasutust;                                      (3) vähemalt 12 kodanikuühendust;                                              </t>
  </si>
  <si>
    <t xml:space="preserve">(1) toetusprojekti /programmi väljatöötamine;                            (2) projektis osalevate riigiasutuste arv;                                                   (3) projektis osalevate kodanikuühenduste arv;                              </t>
  </si>
  <si>
    <t xml:space="preserve">(1) vastav toetusprojekt (pilootproejkt) on välja töötatud;                           (2) vähemalt 8 riigiasutust;                                      (3) vähemalt 12 kodanikuühendust.                                             </t>
  </si>
  <si>
    <t xml:space="preserve">välja töötatud piirkondlike keskuste rahastamise mudeli rakendatakse  </t>
  </si>
  <si>
    <t>(1) hea tava ellu viimise kommunikatsiooniplaan, mis sisaldab tegevusi kodanikuühendustele ja annetajatele;                                      (2) annetamise hea tava rakendajate osakaal</t>
  </si>
  <si>
    <t>(1) kommunikatsiooni-plaan on koostatud;                       (2) 75% küsitletud kodanikuühendustest järgib annetamise head tava</t>
  </si>
  <si>
    <t>(1) analüüs  on läbi viidud;                                 (2) muudatus-ettepanekud on välja töötatud;                        (3) muudatus-ettepanekud on VVle esitatud.</t>
  </si>
  <si>
    <t>(1) koolituste läbiviimine;           (2) koolitusel osalejate arv aastas</t>
  </si>
  <si>
    <t>(1) koolitused on läbi viidud;                             (2) 150</t>
  </si>
  <si>
    <t xml:space="preserve">juhendatud kaasamisprotsesside arv </t>
  </si>
  <si>
    <t>keskmiselt 5 kaasamisjuhtu aastas</t>
  </si>
  <si>
    <t xml:space="preserve">(1) ettepanekute koostamine "Keskse koolituse" programmi;                                              (2) kodanikuühiskonna teemade integreerimine vastavatesse  koolitustesse (nt sisseelamiskoolitus);            </t>
  </si>
  <si>
    <t>(1) teaberuumi olemasolu;     (2) teaberuumi lisatud materjalide maht (dokumentide arv);                                               (3) teaberuumi aktiivsete kasutajate arv</t>
  </si>
  <si>
    <t>(1) ettepanekud "Keskse koolituse" programmi koostatud ja esitatud;                                             (2) Kodanikuühiskonna teemad on integreerimine vastavatesse  koolitustesse.</t>
  </si>
  <si>
    <t xml:space="preserve">korduvuuringu läbiviimine kodanikuühiskonna arengute kirjeldamiseks viie aasta lõikes </t>
  </si>
  <si>
    <t>korduvuuring on läbi viidud</t>
  </si>
  <si>
    <t xml:space="preserve">(1) koordineeritud ja sidustatud e-nõustamis- ja infoportaalide süsteem;                                                                                     (2) süsteemi väljaarendamise ja tööjaotuse kokkulepe                                                      </t>
  </si>
  <si>
    <t xml:space="preserve">(1) sidustatud MTÜ-de nõustamis- ja infoportaalide süsteem on olemas;                              (2) süsteemi väljaarendamise ja tööjaotuse osas on  kokku lepitud </t>
  </si>
  <si>
    <t>kohalike avalike teenuste sisukirjelduse koostamise metoodilise juhendmaterjali ja ühtse vormi/ struktuuri olemasolu (sh kohustuslikud ja soovituslikud osad)</t>
  </si>
  <si>
    <t>teenuste sisukirjelduse koostamise metoodiline juhendmaterjal ja (näidis)vorm (ministeeriumitele) on koostatud ja kättesaadavad</t>
  </si>
  <si>
    <t>ministeeriumitele avalike teenuste miinimumstandardite koostamiseks metoodilise juhendmaterjali olemasolu</t>
  </si>
  <si>
    <t>enim delegeeritavate avalike teenuste miinimumstandardite olemasolu</t>
  </si>
  <si>
    <t>vähemalt 10 enim delegeeritava teenuse kohta on koostatud ühtse metoodika alusel miinimumstandardid</t>
  </si>
  <si>
    <t>miinimumstandardite koostamise ühtne metoodika on partneritega koostöös koostatud ja kättesaadav</t>
  </si>
  <si>
    <t>vähemalt 10 enim delegeeritava teenuse sisukirjeldused on koostatud ja avalikult kättesaadavad</t>
  </si>
  <si>
    <t>juhend- ja näidismaterjalid on koostatud ja kättesaadavad</t>
  </si>
  <si>
    <t>(1) teenuseid osutavate kodanikuühenduste kvalifikatsiooni määratlemise või tunnustussüsteemi  olemasolu;                                                     (2) Kvalifikatsiooni määratlemise või tunnustuste regulaarsus</t>
  </si>
  <si>
    <t>(1) süsteem on loodud ja rakendatud;                              (2) vähemalt korra aasta jooksul</t>
  </si>
  <si>
    <t xml:space="preserve">(1)  sihtfinantseeringud moodustavad vähemalt 20 % mittetulundusühenduste rahastamise mahust;                       (2) sihtfinantseeringuid  on tehtud  vähemalt 3 valdkonnas </t>
  </si>
  <si>
    <t>(1) delegeerimise juhendmaterjalid (sh näidislepingud) sisaldavad kasutajate tagasiside küsimise ja arvestamise mehhanismi ja protsessi kirjeldust;                          (2) vähemalt 60% lepingutest sisaldavad tagasiside küsimise mehhanismi.</t>
  </si>
  <si>
    <t>(1) avalike teenuste delegeerimisel teenuse kasutajate tagasiside küsimise ja arvestamise soovitusliku mehhanismi kirjeldamine;                          (2) tagasiside arvestamise mehhanismi sisaldavata avalike teenuste delegeerimise lepingute osakaal</t>
  </si>
  <si>
    <t>kaasamise planeerimise ja läbiviimise protsessi kirjeldamine olulistes riigi tasandi regulatsioonides (nt eelnõude normitehnika eeskiri, valdkondlike arengukavade koostamise nõuded, rahastamise meetmed)</t>
  </si>
  <si>
    <t>olulistes riigi tasandi regulatsioonides on kirjeldatud kaasamise planeerimise ja läbiviimise protsess</t>
  </si>
  <si>
    <t xml:space="preserve">võrgustikku kaasatud KOV konsultantide arv  </t>
  </si>
  <si>
    <t>sektorisiseste ja sektoritevaheliste (avalik võim, kodanikuühendused ja erasektor) kaasamise ja osalemise projektide arv</t>
  </si>
  <si>
    <t xml:space="preserve">(1) juhiste väljatöötamine;                                 (2) juhistest teavitamine ja informeerimine
</t>
  </si>
  <si>
    <t>(1) nõuandva kogu rolli määratlemine;                                 (2) kogu poolt käsitletud kaasuste arv</t>
  </si>
  <si>
    <t>(1) nõuandva kogu roll on määratletud ja kogu on moodustatud;                           (2) keskmiselt 10 kaasamisjuhtu aastas</t>
  </si>
  <si>
    <t>(1) kasvab vähemalt 10 % kahe aasta jooksul;                            (2) loetelu on koostatud;                             (3) vähemalt 10% seaduseelnõude menetlemistel</t>
  </si>
  <si>
    <t>väärtuste hindamise süsteem</t>
  </si>
  <si>
    <t>väärtuse hindamise süsteem on välja töötatud</t>
  </si>
  <si>
    <t>vabatahtlikku tegevust ja selle arengusuundumusi kajastavate uuringutulemuste olemasolu ja kättesaadavus</t>
  </si>
  <si>
    <t>hea tava dokumendi koostamine koos eelneva kaasamisprotsessiga</t>
  </si>
  <si>
    <t>hea tava on koostatud</t>
  </si>
  <si>
    <t xml:space="preserve">                   Pidev</t>
  </si>
  <si>
    <t>ekspertanalüüsi tellimine</t>
  </si>
  <si>
    <t>ekspertanalüüsi teostamine, kirjelduste koostamine</t>
  </si>
  <si>
    <t xml:space="preserve"> tegevuskuludest</t>
  </si>
  <si>
    <t>(1) õigusaktide muutmisvajadused on analüüsitud;                     (2) seadusemuudatused on ette valmistatud ja VVle esitatud</t>
  </si>
  <si>
    <t xml:space="preserve">rahastatakse osaliselt kodanikuühenduste riikliku rahastamise korrastamise programmist ( 2012 a  kavandatud 15 978) </t>
  </si>
  <si>
    <t xml:space="preserve">Sveitsi Vabaühenduste Fondi  programmi vahenditest (avatud taotlusvoorud) </t>
  </si>
  <si>
    <t>rahastatakse kodanikuühenduste riikliku rahastamise korrastamise programmist</t>
  </si>
  <si>
    <t>Osapoolte rahulolu koostöö ning kodanikuhariduse poliitika koordineerimise süsteemiga</t>
  </si>
  <si>
    <t xml:space="preserve">Kodanikuühenduste riigieelarvelise rahastamise süsteemi korrastatus </t>
  </si>
  <si>
    <t>programmi väljatöötamist ja rakendamist pilootprojektina rahastatakse 2011 a EVTA programmist.</t>
  </si>
  <si>
    <t>kohalike omavalitsuste poolt avalike teenuste kodanikuühendustele delegeerimine kordusuuringu läbiviimie</t>
  </si>
  <si>
    <t>Koostöö-võrgustiku liikmed</t>
  </si>
  <si>
    <t>Koostöövõrgustik (loodav kodanikuhariduse poliitika rakendusüksus)</t>
  </si>
  <si>
    <t xml:space="preserve"> SIM, RK</t>
  </si>
  <si>
    <t xml:space="preserve">KOVid, omavalitsus-liidud </t>
  </si>
  <si>
    <t>VTA, kodaniku-ühendused</t>
  </si>
  <si>
    <t xml:space="preserve">(1) rakendusüksus on loodud;                                   (2) rakendusüksuse ülesanded on määratletud ja kokku lepitud;                             (3) tegevusprogramm on koostatud.                    </t>
  </si>
  <si>
    <t>kodanikuühenduste riikliku rahstamise korrastamise programmi tegevus</t>
  </si>
  <si>
    <t xml:space="preserve">tegevuskuludest </t>
  </si>
  <si>
    <t>tegevuskuludest, vajadusel täiendava töökoha loomine</t>
  </si>
  <si>
    <t xml:space="preserve"> ESF MAK programm lõppeb 2013</t>
  </si>
  <si>
    <t>vajadusel halduskoostöö seaduses teenuste nimekirja laiendamine, mille osas ei ole kohustuslik läbi viia riigihankemenetlust (HKS § 13 lg 1)</t>
  </si>
  <si>
    <t>programmi väljatöötamist ja rakendamist pilootprojektina rahastatakse 2011 a Euroopa vabtahtliku tegevuse aasta  programmist.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</si>
</sst>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40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rgb="FFFF0000"/>
      <name val="Times New Roman"/>
      <family val="1"/>
    </font>
    <font>
      <sz val="9"/>
      <color rgb="FF00B0F0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1" fillId="0" borderId="11" xfId="57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51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left" vertical="center" wrapText="1"/>
      <protection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3" fontId="51" fillId="0" borderId="17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/>
    </xf>
    <xf numFmtId="0" fontId="51" fillId="0" borderId="18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3" fontId="51" fillId="0" borderId="1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" fillId="0" borderId="0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51" fillId="0" borderId="0" xfId="0" applyFont="1" applyFill="1" applyBorder="1" applyAlignment="1">
      <alignment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22" xfId="57" applyFont="1" applyFill="1" applyBorder="1" applyAlignment="1">
      <alignment vertical="center"/>
      <protection/>
    </xf>
    <xf numFmtId="0" fontId="2" fillId="34" borderId="10" xfId="57" applyNumberFormat="1" applyFont="1" applyFill="1" applyBorder="1" applyAlignment="1">
      <alignment horizontal="left" vertical="center" wrapText="1"/>
      <protection/>
    </xf>
    <xf numFmtId="9" fontId="2" fillId="34" borderId="10" xfId="57" applyNumberFormat="1" applyFont="1" applyFill="1" applyBorder="1" applyAlignment="1">
      <alignment horizontal="left" vertical="center" wrapText="1"/>
      <protection/>
    </xf>
    <xf numFmtId="9" fontId="2" fillId="34" borderId="10" xfId="0" applyNumberFormat="1" applyFont="1" applyFill="1" applyBorder="1" applyAlignment="1">
      <alignment horizontal="left" vertical="center"/>
    </xf>
    <xf numFmtId="9" fontId="2" fillId="34" borderId="10" xfId="0" applyNumberFormat="1" applyFont="1" applyFill="1" applyBorder="1" applyAlignment="1">
      <alignment horizontal="left" vertical="center" wrapText="1"/>
    </xf>
    <xf numFmtId="0" fontId="4" fillId="34" borderId="10" xfId="57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top" wrapText="1"/>
    </xf>
    <xf numFmtId="0" fontId="51" fillId="0" borderId="23" xfId="0" applyFont="1" applyBorder="1" applyAlignment="1">
      <alignment horizontal="left" vertical="top" wrapText="1"/>
    </xf>
    <xf numFmtId="0" fontId="2" fillId="0" borderId="20" xfId="57" applyFont="1" applyFill="1" applyBorder="1" applyAlignment="1">
      <alignment horizontal="left" vertical="center" wrapText="1"/>
      <protection/>
    </xf>
    <xf numFmtId="0" fontId="2" fillId="0" borderId="21" xfId="57" applyFont="1" applyFill="1" applyBorder="1" applyAlignment="1">
      <alignment horizontal="left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vertical="center"/>
    </xf>
    <xf numFmtId="0" fontId="2" fillId="0" borderId="0" xfId="57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right" vertical="center"/>
    </xf>
    <xf numFmtId="0" fontId="51" fillId="0" borderId="15" xfId="0" applyFont="1" applyBorder="1" applyAlignment="1">
      <alignment/>
    </xf>
    <xf numFmtId="0" fontId="51" fillId="0" borderId="0" xfId="0" applyFont="1" applyFill="1" applyAlignment="1">
      <alignment horizontal="left"/>
    </xf>
    <xf numFmtId="9" fontId="2" fillId="34" borderId="10" xfId="57" applyNumberFormat="1" applyFont="1" applyFill="1" applyBorder="1" applyAlignment="1">
      <alignment horizontal="center" vertical="center" wrapText="1"/>
      <protection/>
    </xf>
    <xf numFmtId="9" fontId="2" fillId="34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24" xfId="57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wrapText="1"/>
    </xf>
    <xf numFmtId="0" fontId="55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9" fontId="5" fillId="34" borderId="10" xfId="0" applyNumberFormat="1" applyFont="1" applyFill="1" applyBorder="1" applyAlignment="1">
      <alignment horizontal="left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57" applyFont="1" applyFill="1" applyBorder="1" applyAlignment="1">
      <alignment vertical="top" wrapText="1"/>
      <protection/>
    </xf>
    <xf numFmtId="0" fontId="2" fillId="0" borderId="10" xfId="57" applyFont="1" applyFill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left" vertical="center" wrapText="1"/>
    </xf>
    <xf numFmtId="0" fontId="2" fillId="34" borderId="10" xfId="57" applyFont="1" applyFill="1" applyBorder="1" applyAlignment="1">
      <alignment vertical="center" wrapText="1"/>
      <protection/>
    </xf>
    <xf numFmtId="17" fontId="2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wrapText="1"/>
    </xf>
    <xf numFmtId="3" fontId="51" fillId="0" borderId="15" xfId="0" applyNumberFormat="1" applyFont="1" applyBorder="1" applyAlignment="1">
      <alignment wrapText="1"/>
    </xf>
    <xf numFmtId="0" fontId="51" fillId="0" borderId="15" xfId="0" applyFont="1" applyBorder="1" applyAlignment="1">
      <alignment wrapText="1"/>
    </xf>
    <xf numFmtId="3" fontId="2" fillId="0" borderId="10" xfId="58" applyNumberFormat="1" applyFont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2" fillId="34" borderId="10" xfId="57" applyFont="1" applyFill="1" applyBorder="1" applyAlignment="1">
      <alignment horizontal="left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" fillId="35" borderId="10" xfId="57" applyFont="1" applyFill="1" applyBorder="1" applyAlignment="1">
      <alignment horizontal="left" vertical="center" wrapText="1"/>
      <protection/>
    </xf>
    <xf numFmtId="0" fontId="4" fillId="36" borderId="25" xfId="57" applyFont="1" applyFill="1" applyBorder="1" applyAlignment="1">
      <alignment vertical="center" wrapText="1"/>
      <protection/>
    </xf>
    <xf numFmtId="0" fontId="4" fillId="37" borderId="25" xfId="57" applyFont="1" applyFill="1" applyBorder="1" applyAlignment="1">
      <alignment vertical="center" wrapText="1"/>
      <protection/>
    </xf>
    <xf numFmtId="0" fontId="4" fillId="37" borderId="10" xfId="57" applyFont="1" applyFill="1" applyBorder="1" applyAlignment="1">
      <alignment vertical="center" wrapText="1"/>
      <protection/>
    </xf>
    <xf numFmtId="3" fontId="4" fillId="37" borderId="10" xfId="57" applyNumberFormat="1" applyFont="1" applyFill="1" applyBorder="1" applyAlignment="1">
      <alignment horizontal="center" vertical="center" wrapText="1"/>
      <protection/>
    </xf>
    <xf numFmtId="0" fontId="4" fillId="37" borderId="10" xfId="57" applyFont="1" applyFill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4" fillId="38" borderId="10" xfId="57" applyFont="1" applyFill="1" applyBorder="1" applyAlignment="1">
      <alignment vertical="center" wrapText="1"/>
      <protection/>
    </xf>
    <xf numFmtId="3" fontId="4" fillId="38" borderId="10" xfId="57" applyNumberFormat="1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center" vertical="center" wrapText="1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3" fontId="4" fillId="38" borderId="10" xfId="57" applyNumberFormat="1" applyFont="1" applyFill="1" applyBorder="1" applyAlignment="1">
      <alignment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0" fontId="4" fillId="38" borderId="10" xfId="57" applyFont="1" applyFill="1" applyBorder="1" applyAlignment="1">
      <alignment vertical="center" wrapText="1"/>
      <protection/>
    </xf>
    <xf numFmtId="3" fontId="51" fillId="0" borderId="10" xfId="0" applyNumberFormat="1" applyFont="1" applyBorder="1" applyAlignment="1">
      <alignment horizontal="center" vertical="center" wrapText="1"/>
    </xf>
    <xf numFmtId="0" fontId="53" fillId="38" borderId="10" xfId="57" applyFont="1" applyFill="1" applyBorder="1" applyAlignment="1">
      <alignment vertical="center" wrapText="1"/>
      <protection/>
    </xf>
    <xf numFmtId="0" fontId="51" fillId="0" borderId="10" xfId="0" applyFont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center" vertical="center" wrapText="1"/>
    </xf>
    <xf numFmtId="0" fontId="4" fillId="39" borderId="25" xfId="57" applyFont="1" applyFill="1" applyBorder="1" applyAlignment="1">
      <alignment vertical="center" wrapText="1"/>
      <protection/>
    </xf>
    <xf numFmtId="0" fontId="4" fillId="39" borderId="10" xfId="57" applyFont="1" applyFill="1" applyBorder="1" applyAlignment="1">
      <alignment vertical="center" wrapText="1"/>
      <protection/>
    </xf>
    <xf numFmtId="3" fontId="4" fillId="39" borderId="10" xfId="57" applyNumberFormat="1" applyFont="1" applyFill="1" applyBorder="1" applyAlignment="1">
      <alignment vertical="center" wrapText="1"/>
      <protection/>
    </xf>
    <xf numFmtId="3" fontId="4" fillId="36" borderId="25" xfId="57" applyNumberFormat="1" applyFont="1" applyFill="1" applyBorder="1" applyAlignment="1">
      <alignment vertical="center" wrapText="1"/>
      <protection/>
    </xf>
    <xf numFmtId="0" fontId="51" fillId="0" borderId="18" xfId="0" applyNumberFormat="1" applyFont="1" applyBorder="1" applyAlignment="1">
      <alignment horizontal="left" vertical="top" wrapText="1"/>
    </xf>
    <xf numFmtId="0" fontId="51" fillId="39" borderId="10" xfId="0" applyFont="1" applyFill="1" applyBorder="1" applyAlignment="1">
      <alignment/>
    </xf>
    <xf numFmtId="3" fontId="4" fillId="36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3" fontId="4" fillId="39" borderId="10" xfId="57" applyNumberFormat="1" applyFont="1" applyFill="1" applyBorder="1" applyAlignment="1">
      <alignment horizontal="center" vertical="center" wrapText="1"/>
      <protection/>
    </xf>
    <xf numFmtId="3" fontId="4" fillId="37" borderId="10" xfId="57" applyNumberFormat="1" applyFont="1" applyFill="1" applyBorder="1" applyAlignment="1">
      <alignment horizontal="center" wrapText="1"/>
      <protection/>
    </xf>
    <xf numFmtId="0" fontId="4" fillId="37" borderId="10" xfId="57" applyFont="1" applyFill="1" applyBorder="1" applyAlignment="1">
      <alignment horizontal="center" wrapText="1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3" fontId="4" fillId="38" borderId="10" xfId="57" applyNumberFormat="1" applyFont="1" applyFill="1" applyBorder="1" applyAlignment="1">
      <alignment horizontal="center" vertical="center" wrapText="1"/>
      <protection/>
    </xf>
    <xf numFmtId="3" fontId="4" fillId="40" borderId="10" xfId="57" applyNumberFormat="1" applyFont="1" applyFill="1" applyBorder="1" applyAlignment="1">
      <alignment horizontal="center" vertical="center" wrapText="1"/>
      <protection/>
    </xf>
    <xf numFmtId="0" fontId="4" fillId="40" borderId="25" xfId="57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center" vertical="center" wrapText="1"/>
      <protection/>
    </xf>
    <xf numFmtId="3" fontId="53" fillId="39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wrapText="1"/>
    </xf>
    <xf numFmtId="3" fontId="51" fillId="0" borderId="10" xfId="0" applyNumberFormat="1" applyFont="1" applyBorder="1" applyAlignment="1">
      <alignment horizontal="center" vertical="center"/>
    </xf>
    <xf numFmtId="0" fontId="53" fillId="38" borderId="10" xfId="57" applyFont="1" applyFill="1" applyBorder="1" applyAlignment="1">
      <alignment horizontal="center" vertical="center" wrapText="1"/>
      <protection/>
    </xf>
    <xf numFmtId="3" fontId="53" fillId="38" borderId="10" xfId="57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top" wrapText="1"/>
    </xf>
    <xf numFmtId="0" fontId="4" fillId="35" borderId="10" xfId="57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3" fontId="51" fillId="0" borderId="0" xfId="0" applyNumberFormat="1" applyFont="1" applyBorder="1" applyAlignment="1">
      <alignment horizontal="center" vertical="center" wrapText="1"/>
    </xf>
    <xf numFmtId="0" fontId="51" fillId="0" borderId="26" xfId="0" applyFont="1" applyBorder="1" applyAlignment="1">
      <alignment horizontal="left" vertical="top" wrapText="1"/>
    </xf>
    <xf numFmtId="0" fontId="51" fillId="0" borderId="27" xfId="0" applyFont="1" applyBorder="1" applyAlignment="1">
      <alignment horizontal="left" vertical="top" wrapText="1"/>
    </xf>
    <xf numFmtId="0" fontId="51" fillId="0" borderId="28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 wrapText="1"/>
    </xf>
    <xf numFmtId="0" fontId="51" fillId="0" borderId="10" xfId="57" applyFont="1" applyFill="1" applyBorder="1" applyAlignment="1">
      <alignment horizontal="left" vertical="top" wrapText="1"/>
      <protection/>
    </xf>
    <xf numFmtId="0" fontId="51" fillId="0" borderId="10" xfId="0" applyFont="1" applyBorder="1" applyAlignment="1">
      <alignment horizontal="left" vertical="top" wrapText="1"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24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1" fillId="0" borderId="10" xfId="57" applyFont="1" applyFill="1" applyBorder="1" applyAlignment="1">
      <alignment horizontal="center" vertical="center" wrapText="1"/>
      <protection/>
    </xf>
    <xf numFmtId="3" fontId="51" fillId="0" borderId="10" xfId="57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top" wrapText="1"/>
    </xf>
    <xf numFmtId="0" fontId="4" fillId="38" borderId="24" xfId="57" applyFont="1" applyFill="1" applyBorder="1" applyAlignment="1">
      <alignment horizontal="left" vertical="center" wrapText="1"/>
      <protection/>
    </xf>
    <xf numFmtId="0" fontId="4" fillId="38" borderId="29" xfId="57" applyFont="1" applyFill="1" applyBorder="1" applyAlignment="1">
      <alignment horizontal="left" vertical="center" wrapText="1"/>
      <protection/>
    </xf>
    <xf numFmtId="0" fontId="4" fillId="38" borderId="25" xfId="57" applyFont="1" applyFill="1" applyBorder="1" applyAlignment="1">
      <alignment horizontal="left" vertical="center" wrapText="1"/>
      <protection/>
    </xf>
    <xf numFmtId="0" fontId="2" fillId="34" borderId="24" xfId="57" applyFont="1" applyFill="1" applyBorder="1" applyAlignment="1">
      <alignment horizontal="left" vertical="center" wrapText="1"/>
      <protection/>
    </xf>
    <xf numFmtId="0" fontId="2" fillId="34" borderId="29" xfId="57" applyFont="1" applyFill="1" applyBorder="1" applyAlignment="1">
      <alignment horizontal="left" vertical="center" wrapText="1"/>
      <protection/>
    </xf>
    <xf numFmtId="0" fontId="2" fillId="34" borderId="25" xfId="57" applyFont="1" applyFill="1" applyBorder="1" applyAlignment="1">
      <alignment horizontal="left" vertical="center" wrapText="1"/>
      <protection/>
    </xf>
    <xf numFmtId="0" fontId="2" fillId="34" borderId="24" xfId="57" applyFont="1" applyFill="1" applyBorder="1" applyAlignment="1">
      <alignment horizontal="left" vertical="top" wrapText="1"/>
      <protection/>
    </xf>
    <xf numFmtId="0" fontId="2" fillId="34" borderId="29" xfId="57" applyFont="1" applyFill="1" applyBorder="1" applyAlignment="1">
      <alignment horizontal="left" vertical="top" wrapText="1"/>
      <protection/>
    </xf>
    <xf numFmtId="0" fontId="2" fillId="34" borderId="25" xfId="57" applyFont="1" applyFill="1" applyBorder="1" applyAlignment="1">
      <alignment horizontal="left" vertical="top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4" fillId="0" borderId="24" xfId="57" applyFont="1" applyFill="1" applyBorder="1" applyAlignment="1">
      <alignment horizontal="left" vertical="center" wrapText="1"/>
      <protection/>
    </xf>
    <xf numFmtId="0" fontId="4" fillId="0" borderId="29" xfId="57" applyFont="1" applyFill="1" applyBorder="1" applyAlignment="1">
      <alignment horizontal="left" vertical="center" wrapText="1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4" fillId="0" borderId="31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vertical="center" wrapText="1"/>
      <protection/>
    </xf>
    <xf numFmtId="0" fontId="4" fillId="37" borderId="32" xfId="57" applyFont="1" applyFill="1" applyBorder="1" applyAlignment="1">
      <alignment horizontal="left" vertical="center" wrapText="1"/>
      <protection/>
    </xf>
    <xf numFmtId="0" fontId="4" fillId="37" borderId="33" xfId="57" applyFont="1" applyFill="1" applyBorder="1" applyAlignment="1">
      <alignment horizontal="left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left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9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2" fillId="34" borderId="24" xfId="57" applyFont="1" applyFill="1" applyBorder="1" applyAlignment="1">
      <alignment vertical="center" wrapText="1"/>
      <protection/>
    </xf>
    <xf numFmtId="0" fontId="2" fillId="34" borderId="29" xfId="57" applyFont="1" applyFill="1" applyBorder="1" applyAlignment="1">
      <alignment vertical="center" wrapText="1"/>
      <protection/>
    </xf>
    <xf numFmtId="0" fontId="2" fillId="34" borderId="25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left" vertical="center" wrapText="1"/>
      <protection/>
    </xf>
    <xf numFmtId="0" fontId="4" fillId="37" borderId="29" xfId="57" applyFont="1" applyFill="1" applyBorder="1" applyAlignment="1">
      <alignment horizontal="left" vertical="center" wrapText="1"/>
      <protection/>
    </xf>
    <xf numFmtId="0" fontId="4" fillId="37" borderId="25" xfId="57" applyFont="1" applyFill="1" applyBorder="1" applyAlignment="1">
      <alignment horizontal="left" vertical="center" wrapText="1"/>
      <protection/>
    </xf>
    <xf numFmtId="0" fontId="2" fillId="34" borderId="24" xfId="57" applyFont="1" applyFill="1" applyBorder="1" applyAlignment="1">
      <alignment horizontal="center" vertical="center" wrapText="1"/>
      <protection/>
    </xf>
    <xf numFmtId="0" fontId="2" fillId="34" borderId="25" xfId="57" applyFont="1" applyFill="1" applyBorder="1" applyAlignment="1">
      <alignment horizontal="center" vertical="center" wrapText="1"/>
      <protection/>
    </xf>
    <xf numFmtId="0" fontId="51" fillId="34" borderId="29" xfId="0" applyFont="1" applyFill="1" applyBorder="1" applyAlignment="1">
      <alignment horizontal="left" vertical="center" wrapText="1"/>
    </xf>
    <xf numFmtId="0" fontId="51" fillId="34" borderId="25" xfId="0" applyFont="1" applyFill="1" applyBorder="1" applyAlignment="1">
      <alignment horizontal="left" vertical="center" wrapText="1"/>
    </xf>
    <xf numFmtId="0" fontId="4" fillId="38" borderId="24" xfId="57" applyFont="1" applyFill="1" applyBorder="1" applyAlignment="1">
      <alignment horizontal="left" vertical="center" wrapText="1"/>
      <protection/>
    </xf>
    <xf numFmtId="0" fontId="4" fillId="38" borderId="29" xfId="57" applyFont="1" applyFill="1" applyBorder="1" applyAlignment="1">
      <alignment horizontal="left" vertical="center" wrapText="1"/>
      <protection/>
    </xf>
    <xf numFmtId="0" fontId="4" fillId="38" borderId="25" xfId="57" applyFont="1" applyFill="1" applyBorder="1" applyAlignment="1">
      <alignment horizontal="left" vertical="center" wrapText="1"/>
      <protection/>
    </xf>
    <xf numFmtId="0" fontId="53" fillId="38" borderId="24" xfId="57" applyFont="1" applyFill="1" applyBorder="1" applyAlignment="1">
      <alignment horizontal="left" vertical="center" wrapText="1"/>
      <protection/>
    </xf>
    <xf numFmtId="0" fontId="53" fillId="38" borderId="29" xfId="57" applyFont="1" applyFill="1" applyBorder="1" applyAlignment="1">
      <alignment horizontal="left" vertical="center" wrapText="1"/>
      <protection/>
    </xf>
    <xf numFmtId="0" fontId="53" fillId="38" borderId="25" xfId="57" applyFont="1" applyFill="1" applyBorder="1" applyAlignment="1">
      <alignment horizontal="left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51" fillId="0" borderId="10" xfId="57" applyFont="1" applyFill="1" applyBorder="1" applyAlignment="1">
      <alignment horizontal="left" vertical="top" wrapText="1"/>
      <protection/>
    </xf>
    <xf numFmtId="0" fontId="4" fillId="39" borderId="24" xfId="57" applyFont="1" applyFill="1" applyBorder="1" applyAlignment="1">
      <alignment horizontal="left" vertical="center" wrapText="1"/>
      <protection/>
    </xf>
    <xf numFmtId="0" fontId="4" fillId="39" borderId="29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37" borderId="24" xfId="57" applyFont="1" applyFill="1" applyBorder="1" applyAlignment="1">
      <alignment vertical="center" wrapText="1"/>
      <protection/>
    </xf>
    <xf numFmtId="0" fontId="4" fillId="37" borderId="29" xfId="57" applyFont="1" applyFill="1" applyBorder="1" applyAlignment="1">
      <alignment vertical="center" wrapText="1"/>
      <protection/>
    </xf>
    <xf numFmtId="0" fontId="2" fillId="34" borderId="10" xfId="57" applyFont="1" applyFill="1" applyBorder="1" applyAlignment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34" xfId="57" applyFont="1" applyFill="1" applyBorder="1" applyAlignment="1">
      <alignment horizontal="center" vertical="center"/>
      <protection/>
    </xf>
    <xf numFmtId="0" fontId="2" fillId="34" borderId="35" xfId="57" applyFont="1" applyFill="1" applyBorder="1" applyAlignment="1">
      <alignment horizontal="center" vertical="center" wrapText="1"/>
      <protection/>
    </xf>
    <xf numFmtId="0" fontId="2" fillId="34" borderId="36" xfId="57" applyFont="1" applyFill="1" applyBorder="1" applyAlignment="1">
      <alignment horizontal="center" vertical="center" wrapText="1"/>
      <protection/>
    </xf>
    <xf numFmtId="0" fontId="4" fillId="35" borderId="24" xfId="57" applyFont="1" applyFill="1" applyBorder="1" applyAlignment="1">
      <alignment horizontal="center" vertical="center" wrapText="1"/>
      <protection/>
    </xf>
    <xf numFmtId="0" fontId="4" fillId="35" borderId="29" xfId="57" applyFont="1" applyFill="1" applyBorder="1" applyAlignment="1">
      <alignment horizontal="center" vertical="center" wrapText="1"/>
      <protection/>
    </xf>
    <xf numFmtId="0" fontId="4" fillId="35" borderId="25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 wrapText="1"/>
      <protection/>
    </xf>
    <xf numFmtId="0" fontId="5" fillId="34" borderId="24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4" fillId="34" borderId="10" xfId="57" applyFont="1" applyFill="1" applyBorder="1" applyAlignment="1">
      <alignment horizontal="left" vertical="center" wrapText="1"/>
      <protection/>
    </xf>
    <xf numFmtId="0" fontId="4" fillId="36" borderId="24" xfId="57" applyFont="1" applyFill="1" applyBorder="1" applyAlignment="1">
      <alignment horizontal="left" vertical="center" wrapText="1"/>
      <protection/>
    </xf>
    <xf numFmtId="0" fontId="4" fillId="36" borderId="29" xfId="57" applyFont="1" applyFill="1" applyBorder="1" applyAlignment="1">
      <alignment horizontal="left" vertical="center" wrapText="1"/>
      <protection/>
    </xf>
    <xf numFmtId="0" fontId="4" fillId="36" borderId="25" xfId="57" applyFont="1" applyFill="1" applyBorder="1" applyAlignment="1">
      <alignment horizontal="left" vertical="center" wrapText="1"/>
      <protection/>
    </xf>
    <xf numFmtId="0" fontId="53" fillId="39" borderId="24" xfId="0" applyFont="1" applyFill="1" applyBorder="1" applyAlignment="1">
      <alignment horizontal="left"/>
    </xf>
    <xf numFmtId="0" fontId="53" fillId="39" borderId="29" xfId="0" applyFont="1" applyFill="1" applyBorder="1" applyAlignment="1">
      <alignment horizontal="left"/>
    </xf>
    <xf numFmtId="0" fontId="53" fillId="39" borderId="25" xfId="0" applyFont="1" applyFill="1" applyBorder="1" applyAlignment="1">
      <alignment horizontal="left"/>
    </xf>
    <xf numFmtId="0" fontId="4" fillId="35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top" wrapText="1"/>
    </xf>
    <xf numFmtId="0" fontId="4" fillId="39" borderId="25" xfId="57" applyFont="1" applyFill="1" applyBorder="1" applyAlignment="1">
      <alignment horizontal="left" vertical="center" wrapText="1"/>
      <protection/>
    </xf>
    <xf numFmtId="0" fontId="4" fillId="40" borderId="24" xfId="57" applyFont="1" applyFill="1" applyBorder="1" applyAlignment="1">
      <alignment horizontal="left" vertical="center" wrapText="1"/>
      <protection/>
    </xf>
    <xf numFmtId="0" fontId="4" fillId="40" borderId="29" xfId="57" applyFont="1" applyFill="1" applyBorder="1" applyAlignment="1">
      <alignment horizontal="left" vertical="center" wrapText="1"/>
      <protection/>
    </xf>
    <xf numFmtId="0" fontId="51" fillId="34" borderId="24" xfId="57" applyFont="1" applyFill="1" applyBorder="1" applyAlignment="1">
      <alignment horizontal="left" vertical="center" wrapText="1"/>
      <protection/>
    </xf>
    <xf numFmtId="0" fontId="51" fillId="34" borderId="29" xfId="57" applyFont="1" applyFill="1" applyBorder="1" applyAlignment="1">
      <alignment horizontal="left" vertical="center" wrapText="1"/>
      <protection/>
    </xf>
    <xf numFmtId="0" fontId="51" fillId="34" borderId="25" xfId="57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Leht1" xfId="57"/>
    <cellStyle name="Normal_tööturuosapooled_eearve_vorm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32" sqref="L132"/>
    </sheetView>
  </sheetViews>
  <sheetFormatPr defaultColWidth="9.140625" defaultRowHeight="15"/>
  <cols>
    <col min="1" max="1" width="7.7109375" style="16" customWidth="1"/>
    <col min="2" max="2" width="20.7109375" style="16" customWidth="1"/>
    <col min="3" max="3" width="22.00390625" style="16" customWidth="1"/>
    <col min="4" max="4" width="18.140625" style="16" customWidth="1"/>
    <col min="5" max="6" width="9.140625" style="16" customWidth="1"/>
    <col min="7" max="7" width="9.8515625" style="16" customWidth="1"/>
    <col min="8" max="8" width="9.7109375" style="96" customWidth="1"/>
    <col min="9" max="9" width="10.28125" style="96" customWidth="1"/>
    <col min="10" max="11" width="10.7109375" style="96" customWidth="1"/>
    <col min="12" max="12" width="17.421875" style="16" customWidth="1"/>
    <col min="13" max="13" width="19.57421875" style="16" customWidth="1"/>
    <col min="14" max="16384" width="9.140625" style="16" customWidth="1"/>
  </cols>
  <sheetData>
    <row r="1" spans="1:12" s="157" customFormat="1" ht="12" customHeight="1">
      <c r="A1" s="289" t="s">
        <v>0</v>
      </c>
      <c r="B1" s="278" t="s">
        <v>1</v>
      </c>
      <c r="C1" s="278" t="s">
        <v>2</v>
      </c>
      <c r="D1" s="278" t="s">
        <v>3</v>
      </c>
      <c r="E1" s="278" t="s">
        <v>4</v>
      </c>
      <c r="F1" s="278" t="s">
        <v>5</v>
      </c>
      <c r="G1" s="278" t="s">
        <v>6</v>
      </c>
      <c r="H1" s="274"/>
      <c r="I1" s="275"/>
      <c r="J1" s="275"/>
      <c r="K1" s="276"/>
      <c r="L1" s="144"/>
    </row>
    <row r="2" spans="1:12" s="157" customFormat="1" ht="36">
      <c r="A2" s="289"/>
      <c r="B2" s="278"/>
      <c r="C2" s="278"/>
      <c r="D2" s="278"/>
      <c r="E2" s="278"/>
      <c r="F2" s="278"/>
      <c r="G2" s="278"/>
      <c r="H2" s="189" t="s">
        <v>7</v>
      </c>
      <c r="I2" s="189" t="s">
        <v>265</v>
      </c>
      <c r="J2" s="189" t="s">
        <v>8</v>
      </c>
      <c r="K2" s="189" t="s">
        <v>9</v>
      </c>
      <c r="L2" s="144" t="s">
        <v>10</v>
      </c>
    </row>
    <row r="3" spans="1:12" s="157" customFormat="1" ht="24" customHeight="1">
      <c r="A3" s="283" t="s">
        <v>59</v>
      </c>
      <c r="B3" s="284"/>
      <c r="C3" s="284"/>
      <c r="D3" s="284"/>
      <c r="E3" s="284"/>
      <c r="F3" s="284"/>
      <c r="G3" s="285"/>
      <c r="H3" s="172">
        <f>SUM(H4,H11,H22)</f>
        <v>78608</v>
      </c>
      <c r="I3" s="172">
        <f>SUM(I4,I11,I22)</f>
        <v>24285</v>
      </c>
      <c r="J3" s="172">
        <f>SUM(J4,J11,J22)</f>
        <v>22368</v>
      </c>
      <c r="K3" s="172">
        <f>SUM(K4,K11,K22)</f>
        <v>31955</v>
      </c>
      <c r="L3" s="145"/>
    </row>
    <row r="4" spans="1:12" s="157" customFormat="1" ht="24.75" customHeight="1">
      <c r="A4" s="247" t="s">
        <v>15</v>
      </c>
      <c r="B4" s="248"/>
      <c r="C4" s="248"/>
      <c r="D4" s="248"/>
      <c r="E4" s="248"/>
      <c r="F4" s="248"/>
      <c r="G4" s="249"/>
      <c r="H4" s="148">
        <f>SUM(H8:H10)</f>
        <v>54323</v>
      </c>
      <c r="I4" s="148">
        <f>SUM(I8:I10)</f>
        <v>15977</v>
      </c>
      <c r="J4" s="148">
        <f>SUM(J8:J10)</f>
        <v>12782</v>
      </c>
      <c r="K4" s="148">
        <f>SUM(K8:K10)</f>
        <v>25564</v>
      </c>
      <c r="L4" s="146"/>
    </row>
    <row r="5" spans="1:13" s="192" customFormat="1" ht="24" customHeight="1">
      <c r="A5" s="226" t="s">
        <v>166</v>
      </c>
      <c r="B5" s="227"/>
      <c r="C5" s="228"/>
      <c r="D5" s="67" t="s">
        <v>151</v>
      </c>
      <c r="E5" s="68" t="s">
        <v>3</v>
      </c>
      <c r="F5" s="69" t="s">
        <v>153</v>
      </c>
      <c r="G5" s="60"/>
      <c r="H5" s="238" t="s">
        <v>152</v>
      </c>
      <c r="I5" s="239"/>
      <c r="J5" s="239"/>
      <c r="K5" s="239"/>
      <c r="L5" s="240"/>
      <c r="M5" s="62"/>
    </row>
    <row r="6" spans="1:13" s="64" customFormat="1" ht="39.75" customHeight="1">
      <c r="A6" s="267" t="s">
        <v>462</v>
      </c>
      <c r="B6" s="267"/>
      <c r="C6" s="267"/>
      <c r="D6" s="70" t="s">
        <v>191</v>
      </c>
      <c r="E6" s="71">
        <v>0.9</v>
      </c>
      <c r="F6" s="236" t="s">
        <v>317</v>
      </c>
      <c r="G6" s="236"/>
      <c r="H6" s="267" t="s">
        <v>165</v>
      </c>
      <c r="I6" s="267"/>
      <c r="J6" s="267"/>
      <c r="K6" s="267"/>
      <c r="L6" s="267"/>
      <c r="M6" s="63"/>
    </row>
    <row r="7" spans="1:13" s="64" customFormat="1" ht="39.75" customHeight="1">
      <c r="A7" s="267" t="s">
        <v>154</v>
      </c>
      <c r="B7" s="267"/>
      <c r="C7" s="267"/>
      <c r="D7" s="70" t="s">
        <v>191</v>
      </c>
      <c r="E7" s="72">
        <v>0.9</v>
      </c>
      <c r="F7" s="236" t="s">
        <v>317</v>
      </c>
      <c r="G7" s="236"/>
      <c r="H7" s="268" t="s">
        <v>198</v>
      </c>
      <c r="I7" s="268"/>
      <c r="J7" s="268"/>
      <c r="K7" s="268"/>
      <c r="L7" s="268"/>
      <c r="M7" s="63"/>
    </row>
    <row r="8" spans="1:255" s="157" customFormat="1" ht="53.25" customHeight="1">
      <c r="A8" s="21" t="s">
        <v>60</v>
      </c>
      <c r="B8" s="3" t="s">
        <v>48</v>
      </c>
      <c r="C8" s="58" t="s">
        <v>374</v>
      </c>
      <c r="D8" s="58" t="s">
        <v>375</v>
      </c>
      <c r="E8" s="28" t="s">
        <v>31</v>
      </c>
      <c r="F8" s="8" t="s">
        <v>367</v>
      </c>
      <c r="G8" s="28">
        <v>2011</v>
      </c>
      <c r="H8" s="128">
        <f>SUM(I8:K8)</f>
        <v>19173</v>
      </c>
      <c r="I8" s="129">
        <v>12782</v>
      </c>
      <c r="J8" s="130">
        <v>6391</v>
      </c>
      <c r="K8" s="128"/>
      <c r="L8" s="97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</row>
    <row r="9" spans="1:12" s="157" customFormat="1" ht="76.5" customHeight="1">
      <c r="A9" s="21" t="s">
        <v>61</v>
      </c>
      <c r="B9" s="3" t="s">
        <v>49</v>
      </c>
      <c r="C9" s="98" t="s">
        <v>422</v>
      </c>
      <c r="D9" s="58" t="s">
        <v>376</v>
      </c>
      <c r="E9" s="28" t="s">
        <v>31</v>
      </c>
      <c r="F9" s="8" t="s">
        <v>121</v>
      </c>
      <c r="G9" s="28">
        <v>2011</v>
      </c>
      <c r="H9" s="128">
        <f>SUM(I9:K9)</f>
        <v>12782</v>
      </c>
      <c r="I9" s="28"/>
      <c r="J9" s="28"/>
      <c r="K9" s="128">
        <v>12782</v>
      </c>
      <c r="L9" s="1"/>
    </row>
    <row r="10" spans="1:12" s="157" customFormat="1" ht="110.25" customHeight="1">
      <c r="A10" s="21" t="s">
        <v>62</v>
      </c>
      <c r="B10" s="98" t="s">
        <v>334</v>
      </c>
      <c r="C10" s="98" t="s">
        <v>348</v>
      </c>
      <c r="D10" s="98" t="s">
        <v>471</v>
      </c>
      <c r="E10" s="28" t="s">
        <v>31</v>
      </c>
      <c r="F10" s="8" t="s">
        <v>121</v>
      </c>
      <c r="G10" s="28">
        <v>2014</v>
      </c>
      <c r="H10" s="128">
        <f>SUM(I10:K10)</f>
        <v>22368</v>
      </c>
      <c r="I10" s="128">
        <v>3195</v>
      </c>
      <c r="J10" s="128">
        <v>6391</v>
      </c>
      <c r="K10" s="128">
        <v>12782</v>
      </c>
      <c r="L10" s="1"/>
    </row>
    <row r="11" spans="1:12" s="157" customFormat="1" ht="24" customHeight="1">
      <c r="A11" s="247" t="s">
        <v>16</v>
      </c>
      <c r="B11" s="248"/>
      <c r="C11" s="248"/>
      <c r="D11" s="248"/>
      <c r="E11" s="248"/>
      <c r="F11" s="248"/>
      <c r="G11" s="248"/>
      <c r="H11" s="148">
        <f>SUM(H16:H21)</f>
        <v>5113</v>
      </c>
      <c r="I11" s="148">
        <f>SUM(I16:I21)</f>
        <v>5113</v>
      </c>
      <c r="J11" s="147"/>
      <c r="K11" s="147"/>
      <c r="L11" s="146"/>
    </row>
    <row r="12" spans="1:13" s="64" customFormat="1" ht="24" customHeight="1">
      <c r="A12" s="226" t="s">
        <v>166</v>
      </c>
      <c r="B12" s="227"/>
      <c r="C12" s="228"/>
      <c r="D12" s="67" t="s">
        <v>151</v>
      </c>
      <c r="E12" s="68" t="s">
        <v>3</v>
      </c>
      <c r="F12" s="229" t="s">
        <v>153</v>
      </c>
      <c r="G12" s="230"/>
      <c r="H12" s="231" t="s">
        <v>152</v>
      </c>
      <c r="I12" s="231"/>
      <c r="J12" s="231"/>
      <c r="K12" s="231"/>
      <c r="L12" s="231"/>
      <c r="M12" s="66"/>
    </row>
    <row r="13" spans="1:13" s="64" customFormat="1" ht="24" customHeight="1">
      <c r="A13" s="279" t="s">
        <v>167</v>
      </c>
      <c r="B13" s="280"/>
      <c r="C13" s="281"/>
      <c r="D13" s="143" t="s">
        <v>339</v>
      </c>
      <c r="E13" s="89">
        <v>0.9</v>
      </c>
      <c r="F13" s="250" t="s">
        <v>17</v>
      </c>
      <c r="G13" s="251"/>
      <c r="H13" s="237" t="s">
        <v>177</v>
      </c>
      <c r="I13" s="237"/>
      <c r="J13" s="237"/>
      <c r="K13" s="237"/>
      <c r="L13" s="237"/>
      <c r="M13" s="82"/>
    </row>
    <row r="14" spans="1:13" s="64" customFormat="1" ht="24" customHeight="1">
      <c r="A14" s="219" t="s">
        <v>205</v>
      </c>
      <c r="B14" s="220"/>
      <c r="C14" s="221"/>
      <c r="D14" s="99" t="s">
        <v>206</v>
      </c>
      <c r="E14" s="100" t="s">
        <v>207</v>
      </c>
      <c r="F14" s="272" t="s">
        <v>199</v>
      </c>
      <c r="G14" s="273"/>
      <c r="H14" s="269" t="s">
        <v>200</v>
      </c>
      <c r="I14" s="269"/>
      <c r="J14" s="269"/>
      <c r="K14" s="269"/>
      <c r="L14" s="269"/>
      <c r="M14" s="83"/>
    </row>
    <row r="15" spans="1:12" s="157" customFormat="1" ht="24" customHeight="1">
      <c r="A15" s="279" t="s">
        <v>201</v>
      </c>
      <c r="B15" s="280"/>
      <c r="C15" s="281"/>
      <c r="D15" s="73" t="s">
        <v>208</v>
      </c>
      <c r="E15" s="90"/>
      <c r="F15" s="250" t="s">
        <v>180</v>
      </c>
      <c r="G15" s="251"/>
      <c r="H15" s="269" t="s">
        <v>202</v>
      </c>
      <c r="I15" s="269"/>
      <c r="J15" s="269"/>
      <c r="K15" s="269"/>
      <c r="L15" s="269"/>
    </row>
    <row r="16" spans="1:12" s="157" customFormat="1" ht="120.75" customHeight="1">
      <c r="A16" s="21" t="s">
        <v>63</v>
      </c>
      <c r="B16" s="3" t="s">
        <v>155</v>
      </c>
      <c r="C16" s="4" t="s">
        <v>122</v>
      </c>
      <c r="D16" s="98" t="s">
        <v>349</v>
      </c>
      <c r="E16" s="40" t="s">
        <v>17</v>
      </c>
      <c r="F16" s="3" t="s">
        <v>293</v>
      </c>
      <c r="G16" s="9">
        <v>2012</v>
      </c>
      <c r="H16" s="1"/>
      <c r="I16" s="195"/>
      <c r="J16" s="1"/>
      <c r="K16" s="1"/>
      <c r="L16" s="17"/>
    </row>
    <row r="17" spans="1:12" s="157" customFormat="1" ht="90.75" customHeight="1">
      <c r="A17" s="21" t="s">
        <v>64</v>
      </c>
      <c r="B17" s="58" t="s">
        <v>156</v>
      </c>
      <c r="C17" s="101" t="s">
        <v>354</v>
      </c>
      <c r="D17" s="98" t="s">
        <v>355</v>
      </c>
      <c r="E17" s="41" t="s">
        <v>17</v>
      </c>
      <c r="F17" s="7" t="s">
        <v>335</v>
      </c>
      <c r="G17" s="9">
        <v>2014</v>
      </c>
      <c r="H17" s="1"/>
      <c r="I17" s="1"/>
      <c r="J17" s="1"/>
      <c r="K17" s="1"/>
      <c r="L17" s="187"/>
    </row>
    <row r="18" spans="1:12" s="157" customFormat="1" ht="208.5" customHeight="1">
      <c r="A18" s="21" t="s">
        <v>65</v>
      </c>
      <c r="B18" s="98" t="s">
        <v>340</v>
      </c>
      <c r="C18" s="98" t="s">
        <v>347</v>
      </c>
      <c r="D18" s="115" t="s">
        <v>360</v>
      </c>
      <c r="E18" s="116" t="s">
        <v>351</v>
      </c>
      <c r="F18" s="42" t="s">
        <v>341</v>
      </c>
      <c r="G18" s="42">
        <v>2014</v>
      </c>
      <c r="H18" s="1"/>
      <c r="I18" s="1"/>
      <c r="J18" s="1"/>
      <c r="K18" s="1"/>
      <c r="L18" s="17"/>
    </row>
    <row r="19" spans="1:12" s="157" customFormat="1" ht="86.25" customHeight="1">
      <c r="A19" s="21" t="s">
        <v>66</v>
      </c>
      <c r="B19" s="3" t="s">
        <v>18</v>
      </c>
      <c r="C19" s="58" t="s">
        <v>421</v>
      </c>
      <c r="D19" s="58" t="s">
        <v>423</v>
      </c>
      <c r="E19" s="41" t="s">
        <v>327</v>
      </c>
      <c r="F19" s="7" t="s">
        <v>368</v>
      </c>
      <c r="G19" s="42">
        <v>2014</v>
      </c>
      <c r="H19" s="1"/>
      <c r="I19" s="1"/>
      <c r="J19" s="1"/>
      <c r="K19" s="1"/>
      <c r="L19" s="50" t="s">
        <v>157</v>
      </c>
    </row>
    <row r="20" spans="1:12" s="157" customFormat="1" ht="63.75" customHeight="1">
      <c r="A20" s="21" t="s">
        <v>67</v>
      </c>
      <c r="B20" s="3" t="s">
        <v>19</v>
      </c>
      <c r="C20" s="3" t="s">
        <v>50</v>
      </c>
      <c r="D20" s="3" t="s">
        <v>123</v>
      </c>
      <c r="E20" s="41" t="s">
        <v>31</v>
      </c>
      <c r="F20" s="29" t="s">
        <v>14</v>
      </c>
      <c r="G20" s="42">
        <v>2011</v>
      </c>
      <c r="H20" s="1"/>
      <c r="I20" s="1"/>
      <c r="J20" s="1"/>
      <c r="K20" s="1"/>
      <c r="L20" s="1" t="s">
        <v>343</v>
      </c>
    </row>
    <row r="21" spans="1:12" s="157" customFormat="1" ht="75.75" customHeight="1">
      <c r="A21" s="21" t="s">
        <v>204</v>
      </c>
      <c r="B21" s="3" t="s">
        <v>203</v>
      </c>
      <c r="C21" s="3" t="s">
        <v>377</v>
      </c>
      <c r="D21" s="3" t="s">
        <v>378</v>
      </c>
      <c r="E21" s="41" t="s">
        <v>31</v>
      </c>
      <c r="F21" s="173" t="s">
        <v>466</v>
      </c>
      <c r="G21" s="42">
        <v>2011</v>
      </c>
      <c r="H21" s="161">
        <f>SUM(I21:K21)</f>
        <v>5113</v>
      </c>
      <c r="I21" s="161">
        <v>5113</v>
      </c>
      <c r="J21" s="163"/>
      <c r="K21" s="163"/>
      <c r="L21" s="17"/>
    </row>
    <row r="22" spans="1:13" s="157" customFormat="1" ht="24" customHeight="1">
      <c r="A22" s="265" t="s">
        <v>20</v>
      </c>
      <c r="B22" s="266"/>
      <c r="C22" s="266"/>
      <c r="D22" s="266"/>
      <c r="E22" s="266"/>
      <c r="F22" s="266"/>
      <c r="G22" s="266"/>
      <c r="H22" s="148">
        <f>SUM(H25:H29)</f>
        <v>19172</v>
      </c>
      <c r="I22" s="148">
        <f>SUM(I25:I29)</f>
        <v>3195</v>
      </c>
      <c r="J22" s="148">
        <f>SUM(J25:J29)</f>
        <v>9586</v>
      </c>
      <c r="K22" s="148">
        <f>SUM(K25:K29)</f>
        <v>6391</v>
      </c>
      <c r="L22" s="149"/>
      <c r="M22" s="66"/>
    </row>
    <row r="23" spans="1:12" s="64" customFormat="1" ht="24" customHeight="1">
      <c r="A23" s="226" t="s">
        <v>166</v>
      </c>
      <c r="B23" s="227"/>
      <c r="C23" s="228"/>
      <c r="D23" s="67" t="s">
        <v>151</v>
      </c>
      <c r="E23" s="68" t="s">
        <v>3</v>
      </c>
      <c r="F23" s="270" t="s">
        <v>153</v>
      </c>
      <c r="G23" s="271"/>
      <c r="H23" s="231" t="s">
        <v>152</v>
      </c>
      <c r="I23" s="231"/>
      <c r="J23" s="231"/>
      <c r="K23" s="231"/>
      <c r="L23" s="231"/>
    </row>
    <row r="24" spans="1:12" s="157" customFormat="1" ht="45" customHeight="1">
      <c r="A24" s="237" t="s">
        <v>246</v>
      </c>
      <c r="B24" s="237"/>
      <c r="C24" s="237"/>
      <c r="D24" s="206" t="s">
        <v>339</v>
      </c>
      <c r="E24" s="89">
        <v>0.45</v>
      </c>
      <c r="F24" s="236" t="s">
        <v>467</v>
      </c>
      <c r="G24" s="236"/>
      <c r="H24" s="219" t="s">
        <v>168</v>
      </c>
      <c r="I24" s="220"/>
      <c r="J24" s="220"/>
      <c r="K24" s="220"/>
      <c r="L24" s="221"/>
    </row>
    <row r="25" spans="1:12" s="157" customFormat="1" ht="75" customHeight="1">
      <c r="A25" s="32" t="s">
        <v>68</v>
      </c>
      <c r="B25" s="84" t="s">
        <v>158</v>
      </c>
      <c r="C25" s="84" t="s">
        <v>51</v>
      </c>
      <c r="D25" s="84" t="s">
        <v>124</v>
      </c>
      <c r="E25" s="85" t="s">
        <v>243</v>
      </c>
      <c r="F25" s="207" t="s">
        <v>337</v>
      </c>
      <c r="G25" s="86">
        <v>2014</v>
      </c>
      <c r="H25" s="131"/>
      <c r="I25" s="133"/>
      <c r="J25" s="132"/>
      <c r="K25" s="132"/>
      <c r="L25" s="87"/>
    </row>
    <row r="26" spans="1:12" s="157" customFormat="1" ht="107.25" customHeight="1">
      <c r="A26" s="21" t="s">
        <v>69</v>
      </c>
      <c r="B26" s="3" t="s">
        <v>21</v>
      </c>
      <c r="C26" s="3" t="s">
        <v>159</v>
      </c>
      <c r="D26" s="58" t="s">
        <v>173</v>
      </c>
      <c r="E26" s="102" t="s">
        <v>146</v>
      </c>
      <c r="F26" s="208" t="s">
        <v>336</v>
      </c>
      <c r="G26" s="20">
        <v>2014</v>
      </c>
      <c r="H26" s="161">
        <f>SUM(I26:K26)</f>
        <v>12781</v>
      </c>
      <c r="I26" s="161">
        <v>3195</v>
      </c>
      <c r="J26" s="161">
        <v>3195</v>
      </c>
      <c r="K26" s="161">
        <v>6391</v>
      </c>
      <c r="L26" s="17"/>
    </row>
    <row r="27" spans="1:12" s="157" customFormat="1" ht="114" customHeight="1">
      <c r="A27" s="21" t="s">
        <v>70</v>
      </c>
      <c r="B27" s="3" t="s">
        <v>125</v>
      </c>
      <c r="C27" s="3" t="s">
        <v>126</v>
      </c>
      <c r="D27" s="3" t="s">
        <v>174</v>
      </c>
      <c r="E27" s="3" t="s">
        <v>244</v>
      </c>
      <c r="F27" s="3" t="s">
        <v>245</v>
      </c>
      <c r="G27" s="9">
        <v>2014</v>
      </c>
      <c r="H27" s="161"/>
      <c r="I27" s="1"/>
      <c r="J27" s="1"/>
      <c r="K27" s="1"/>
      <c r="L27" s="43" t="s">
        <v>358</v>
      </c>
    </row>
    <row r="28" spans="1:12" s="157" customFormat="1" ht="63.75" customHeight="1">
      <c r="A28" s="21" t="s">
        <v>71</v>
      </c>
      <c r="B28" s="3" t="s">
        <v>22</v>
      </c>
      <c r="C28" s="3" t="s">
        <v>52</v>
      </c>
      <c r="D28" s="3" t="s">
        <v>120</v>
      </c>
      <c r="E28" s="7" t="s">
        <v>328</v>
      </c>
      <c r="F28" s="3" t="s">
        <v>350</v>
      </c>
      <c r="G28" s="9">
        <v>2014</v>
      </c>
      <c r="H28" s="161"/>
      <c r="I28" s="1"/>
      <c r="J28" s="1"/>
      <c r="K28" s="1"/>
      <c r="L28" s="17"/>
    </row>
    <row r="29" spans="1:12" s="157" customFormat="1" ht="48" customHeight="1">
      <c r="A29" s="21" t="s">
        <v>247</v>
      </c>
      <c r="B29" s="3" t="s">
        <v>248</v>
      </c>
      <c r="C29" s="3" t="s">
        <v>379</v>
      </c>
      <c r="D29" s="3" t="s">
        <v>380</v>
      </c>
      <c r="E29" s="6" t="s">
        <v>31</v>
      </c>
      <c r="F29" s="8"/>
      <c r="G29" s="9">
        <v>2014</v>
      </c>
      <c r="H29" s="161">
        <f>SUM(I29:K29)</f>
        <v>6391</v>
      </c>
      <c r="I29" s="163"/>
      <c r="J29" s="161">
        <v>6391</v>
      </c>
      <c r="K29" s="163"/>
      <c r="L29" s="17"/>
    </row>
    <row r="30" spans="1:12" s="157" customFormat="1" ht="24" customHeight="1">
      <c r="A30" s="262" t="s">
        <v>218</v>
      </c>
      <c r="B30" s="263"/>
      <c r="C30" s="263"/>
      <c r="D30" s="263"/>
      <c r="E30" s="263"/>
      <c r="F30" s="263"/>
      <c r="G30" s="263"/>
      <c r="H30" s="174">
        <f>SUM(H31,H41,H51)</f>
        <v>14165258</v>
      </c>
      <c r="I30" s="174">
        <f>SUM(I31,I41,I51)</f>
        <v>3103979</v>
      </c>
      <c r="J30" s="174">
        <f>SUM(J31,J41,J51)</f>
        <v>3568597</v>
      </c>
      <c r="K30" s="174">
        <f>SUM(K31,K41,K51)</f>
        <v>7492682</v>
      </c>
      <c r="L30" s="167"/>
    </row>
    <row r="31" spans="1:13" s="157" customFormat="1" ht="24" customHeight="1">
      <c r="A31" s="254" t="s">
        <v>353</v>
      </c>
      <c r="B31" s="255"/>
      <c r="C31" s="255"/>
      <c r="D31" s="255"/>
      <c r="E31" s="255"/>
      <c r="F31" s="255"/>
      <c r="G31" s="256"/>
      <c r="H31" s="153">
        <f>SUM(H35:H40)</f>
        <v>31956</v>
      </c>
      <c r="I31" s="154"/>
      <c r="J31" s="154"/>
      <c r="K31" s="153">
        <f>SUM(K35:K40)</f>
        <v>31956</v>
      </c>
      <c r="L31" s="152"/>
      <c r="M31" s="66"/>
    </row>
    <row r="32" spans="1:12" s="64" customFormat="1" ht="27.75" customHeight="1">
      <c r="A32" s="226" t="s">
        <v>166</v>
      </c>
      <c r="B32" s="227"/>
      <c r="C32" s="228"/>
      <c r="D32" s="67" t="s">
        <v>151</v>
      </c>
      <c r="E32" s="68" t="s">
        <v>3</v>
      </c>
      <c r="F32" s="229" t="s">
        <v>153</v>
      </c>
      <c r="G32" s="230"/>
      <c r="H32" s="231" t="s">
        <v>152</v>
      </c>
      <c r="I32" s="231"/>
      <c r="J32" s="231"/>
      <c r="K32" s="231"/>
      <c r="L32" s="231"/>
    </row>
    <row r="33" spans="1:12" s="193" customFormat="1" ht="24" customHeight="1">
      <c r="A33" s="222" t="s">
        <v>210</v>
      </c>
      <c r="B33" s="223"/>
      <c r="C33" s="224"/>
      <c r="D33" s="80">
        <v>2.1</v>
      </c>
      <c r="E33" s="80">
        <v>2</v>
      </c>
      <c r="F33" s="236" t="s">
        <v>294</v>
      </c>
      <c r="G33" s="236"/>
      <c r="H33" s="219" t="s">
        <v>209</v>
      </c>
      <c r="I33" s="220"/>
      <c r="J33" s="220"/>
      <c r="K33" s="220"/>
      <c r="L33" s="221"/>
    </row>
    <row r="34" spans="1:12" s="193" customFormat="1" ht="24" customHeight="1">
      <c r="A34" s="219" t="s">
        <v>266</v>
      </c>
      <c r="B34" s="220"/>
      <c r="C34" s="221"/>
      <c r="D34" s="139" t="s">
        <v>191</v>
      </c>
      <c r="E34" s="80" t="s">
        <v>211</v>
      </c>
      <c r="F34" s="236" t="s">
        <v>172</v>
      </c>
      <c r="G34" s="236"/>
      <c r="H34" s="219" t="s">
        <v>267</v>
      </c>
      <c r="I34" s="220"/>
      <c r="J34" s="220"/>
      <c r="K34" s="220"/>
      <c r="L34" s="221"/>
    </row>
    <row r="35" spans="1:12" s="157" customFormat="1" ht="24" customHeight="1">
      <c r="A35" s="44" t="s">
        <v>72</v>
      </c>
      <c r="B35" s="22" t="s">
        <v>361</v>
      </c>
      <c r="C35" s="22" t="s">
        <v>249</v>
      </c>
      <c r="D35" s="22" t="s">
        <v>458</v>
      </c>
      <c r="E35" s="45" t="s">
        <v>31</v>
      </c>
      <c r="F35" s="45" t="s">
        <v>31</v>
      </c>
      <c r="G35" s="45">
        <v>2012</v>
      </c>
      <c r="H35" s="43"/>
      <c r="I35" s="22"/>
      <c r="J35" s="22"/>
      <c r="K35" s="22"/>
      <c r="L35" s="43" t="s">
        <v>358</v>
      </c>
    </row>
    <row r="36" spans="1:12" s="157" customFormat="1" ht="158.25" customHeight="1">
      <c r="A36" s="44" t="s">
        <v>73</v>
      </c>
      <c r="B36" s="22" t="s">
        <v>41</v>
      </c>
      <c r="C36" s="200" t="s">
        <v>381</v>
      </c>
      <c r="D36" s="22" t="s">
        <v>382</v>
      </c>
      <c r="E36" s="45" t="s">
        <v>31</v>
      </c>
      <c r="F36" s="45" t="s">
        <v>327</v>
      </c>
      <c r="G36" s="45">
        <v>2012</v>
      </c>
      <c r="H36" s="43"/>
      <c r="I36" s="22"/>
      <c r="J36" s="22"/>
      <c r="K36" s="22"/>
      <c r="L36" s="43" t="s">
        <v>358</v>
      </c>
    </row>
    <row r="37" spans="1:12" s="157" customFormat="1" ht="99" customHeight="1">
      <c r="A37" s="44" t="s">
        <v>74</v>
      </c>
      <c r="B37" s="24" t="s">
        <v>250</v>
      </c>
      <c r="C37" s="24" t="s">
        <v>383</v>
      </c>
      <c r="D37" s="24" t="s">
        <v>384</v>
      </c>
      <c r="E37" s="103" t="s">
        <v>56</v>
      </c>
      <c r="F37" s="103" t="s">
        <v>57</v>
      </c>
      <c r="G37" s="45">
        <v>2011</v>
      </c>
      <c r="H37" s="43"/>
      <c r="I37" s="22"/>
      <c r="J37" s="22"/>
      <c r="K37" s="22"/>
      <c r="L37" s="43" t="s">
        <v>358</v>
      </c>
    </row>
    <row r="38" spans="1:12" s="157" customFormat="1" ht="132.75" customHeight="1">
      <c r="A38" s="44" t="s">
        <v>75</v>
      </c>
      <c r="B38" s="22" t="s">
        <v>42</v>
      </c>
      <c r="C38" s="22" t="s">
        <v>127</v>
      </c>
      <c r="D38" s="22" t="s">
        <v>128</v>
      </c>
      <c r="E38" s="103" t="s">
        <v>56</v>
      </c>
      <c r="F38" s="103" t="s">
        <v>58</v>
      </c>
      <c r="G38" s="211" t="s">
        <v>13</v>
      </c>
      <c r="H38" s="43"/>
      <c r="I38" s="22"/>
      <c r="J38" s="22"/>
      <c r="K38" s="22"/>
      <c r="L38" s="43" t="s">
        <v>474</v>
      </c>
    </row>
    <row r="39" spans="1:12" s="157" customFormat="1" ht="115.5" customHeight="1">
      <c r="A39" s="118" t="s">
        <v>76</v>
      </c>
      <c r="B39" s="24" t="s">
        <v>161</v>
      </c>
      <c r="C39" s="59" t="s">
        <v>424</v>
      </c>
      <c r="D39" s="22" t="s">
        <v>425</v>
      </c>
      <c r="E39" s="102" t="s">
        <v>31</v>
      </c>
      <c r="F39" s="102" t="s">
        <v>147</v>
      </c>
      <c r="G39" s="212">
        <v>2013</v>
      </c>
      <c r="H39" s="46">
        <v>31956</v>
      </c>
      <c r="I39" s="151"/>
      <c r="J39" s="151"/>
      <c r="K39" s="46">
        <v>31956</v>
      </c>
      <c r="L39" s="22"/>
    </row>
    <row r="40" spans="1:12" s="157" customFormat="1" ht="72.75" customHeight="1">
      <c r="A40" s="44" t="s">
        <v>160</v>
      </c>
      <c r="B40" s="24" t="s">
        <v>227</v>
      </c>
      <c r="C40" s="22" t="s">
        <v>386</v>
      </c>
      <c r="D40" s="191" t="s">
        <v>385</v>
      </c>
      <c r="E40" s="45" t="s">
        <v>31</v>
      </c>
      <c r="F40" s="45" t="s">
        <v>338</v>
      </c>
      <c r="G40" s="213">
        <v>2011</v>
      </c>
      <c r="H40" s="21"/>
      <c r="I40" s="22"/>
      <c r="J40" s="22"/>
      <c r="K40" s="22"/>
      <c r="L40" s="45" t="s">
        <v>473</v>
      </c>
    </row>
    <row r="41" spans="1:12" s="81" customFormat="1" ht="52.5" customHeight="1">
      <c r="A41" s="254" t="s">
        <v>357</v>
      </c>
      <c r="B41" s="255"/>
      <c r="C41" s="255"/>
      <c r="D41" s="255"/>
      <c r="E41" s="255"/>
      <c r="F41" s="255"/>
      <c r="G41" s="256"/>
      <c r="H41" s="153">
        <f>SUM(H45:H50)</f>
        <v>14027465</v>
      </c>
      <c r="I41" s="153">
        <f>SUM(I45:I50)</f>
        <v>3049335</v>
      </c>
      <c r="J41" s="153">
        <f>SUM(J45:J50)</f>
        <v>3517404</v>
      </c>
      <c r="K41" s="154">
        <f>SUM(K45:K50)</f>
        <v>7460726</v>
      </c>
      <c r="L41" s="152"/>
    </row>
    <row r="42" spans="1:13" s="157" customFormat="1" ht="24" customHeight="1">
      <c r="A42" s="264" t="s">
        <v>166</v>
      </c>
      <c r="B42" s="264"/>
      <c r="C42" s="264"/>
      <c r="D42" s="65" t="s">
        <v>151</v>
      </c>
      <c r="E42" s="65" t="s">
        <v>3</v>
      </c>
      <c r="F42" s="277" t="s">
        <v>153</v>
      </c>
      <c r="G42" s="277"/>
      <c r="H42" s="264" t="s">
        <v>152</v>
      </c>
      <c r="I42" s="264"/>
      <c r="J42" s="264"/>
      <c r="K42" s="264"/>
      <c r="L42" s="264"/>
      <c r="M42" s="66"/>
    </row>
    <row r="43" spans="1:12" s="64" customFormat="1" ht="24" customHeight="1">
      <c r="A43" s="219" t="s">
        <v>297</v>
      </c>
      <c r="B43" s="220"/>
      <c r="C43" s="221"/>
      <c r="D43" s="137" t="s">
        <v>299</v>
      </c>
      <c r="E43" s="89"/>
      <c r="F43" s="236" t="s">
        <v>213</v>
      </c>
      <c r="G43" s="236"/>
      <c r="H43" s="219" t="s">
        <v>296</v>
      </c>
      <c r="I43" s="220"/>
      <c r="J43" s="220"/>
      <c r="K43" s="220"/>
      <c r="L43" s="221"/>
    </row>
    <row r="44" spans="1:12" s="64" customFormat="1" ht="52.5" customHeight="1">
      <c r="A44" s="252" t="s">
        <v>298</v>
      </c>
      <c r="B44" s="252"/>
      <c r="C44" s="253"/>
      <c r="D44" s="137" t="s">
        <v>299</v>
      </c>
      <c r="E44" s="89"/>
      <c r="F44" s="236" t="s">
        <v>212</v>
      </c>
      <c r="G44" s="236"/>
      <c r="H44" s="219" t="s">
        <v>295</v>
      </c>
      <c r="I44" s="220"/>
      <c r="J44" s="220"/>
      <c r="K44" s="220"/>
      <c r="L44" s="221"/>
    </row>
    <row r="45" spans="1:12" s="64" customFormat="1" ht="48" customHeight="1">
      <c r="A45" s="44" t="s">
        <v>77</v>
      </c>
      <c r="B45" s="24" t="s">
        <v>268</v>
      </c>
      <c r="C45" s="23" t="s">
        <v>387</v>
      </c>
      <c r="D45" s="23" t="s">
        <v>269</v>
      </c>
      <c r="E45" s="45" t="s">
        <v>31</v>
      </c>
      <c r="F45" s="45" t="s">
        <v>31</v>
      </c>
      <c r="G45" s="45">
        <v>2011</v>
      </c>
      <c r="H45" s="177">
        <f>SUM(I45:K45)</f>
        <v>6391</v>
      </c>
      <c r="I45" s="91">
        <v>6391</v>
      </c>
      <c r="J45" s="151"/>
      <c r="K45" s="151"/>
      <c r="L45" s="22"/>
    </row>
    <row r="46" spans="1:12" s="157" customFormat="1" ht="123" customHeight="1">
      <c r="A46" s="44" t="s">
        <v>78</v>
      </c>
      <c r="B46" s="24" t="s">
        <v>369</v>
      </c>
      <c r="C46" s="25" t="s">
        <v>129</v>
      </c>
      <c r="D46" s="126" t="s">
        <v>263</v>
      </c>
      <c r="E46" s="45" t="s">
        <v>31</v>
      </c>
      <c r="F46" s="45" t="s">
        <v>31</v>
      </c>
      <c r="G46" s="45" t="s">
        <v>13</v>
      </c>
      <c r="H46" s="46">
        <f>SUM(I46:K46)</f>
        <v>2836539</v>
      </c>
      <c r="I46" s="46">
        <v>633477</v>
      </c>
      <c r="J46" s="46">
        <v>698902</v>
      </c>
      <c r="K46" s="46">
        <v>1504160</v>
      </c>
      <c r="L46" s="45" t="s">
        <v>475</v>
      </c>
    </row>
    <row r="47" spans="1:17" s="157" customFormat="1" ht="147" customHeight="1">
      <c r="A47" s="75" t="s">
        <v>79</v>
      </c>
      <c r="B47" s="93" t="s">
        <v>370</v>
      </c>
      <c r="C47" s="93" t="s">
        <v>426</v>
      </c>
      <c r="D47" s="93" t="s">
        <v>427</v>
      </c>
      <c r="E47" s="55" t="s">
        <v>31</v>
      </c>
      <c r="F47" s="55" t="s">
        <v>31</v>
      </c>
      <c r="G47" s="45" t="s">
        <v>13</v>
      </c>
      <c r="H47" s="55"/>
      <c r="I47" s="55"/>
      <c r="J47" s="55"/>
      <c r="K47" s="55"/>
      <c r="L47" s="55" t="s">
        <v>358</v>
      </c>
      <c r="N47" s="155"/>
      <c r="O47" s="155"/>
      <c r="P47" s="155"/>
      <c r="Q47" s="156"/>
    </row>
    <row r="48" spans="1:12" s="157" customFormat="1" ht="99" customHeight="1">
      <c r="A48" s="75" t="s">
        <v>80</v>
      </c>
      <c r="B48" s="93" t="s">
        <v>371</v>
      </c>
      <c r="C48" s="93" t="s">
        <v>214</v>
      </c>
      <c r="D48" s="93" t="s">
        <v>241</v>
      </c>
      <c r="E48" s="55" t="s">
        <v>31</v>
      </c>
      <c r="F48" s="55" t="s">
        <v>215</v>
      </c>
      <c r="G48" s="55">
        <v>2011</v>
      </c>
      <c r="H48" s="119">
        <f>SUM(I48:K48)</f>
        <v>255645</v>
      </c>
      <c r="I48" s="119">
        <v>63911</v>
      </c>
      <c r="J48" s="119">
        <v>63911</v>
      </c>
      <c r="K48" s="119">
        <v>127823</v>
      </c>
      <c r="L48" s="120"/>
    </row>
    <row r="49" spans="1:12" s="157" customFormat="1" ht="90" customHeight="1">
      <c r="A49" s="75" t="s">
        <v>85</v>
      </c>
      <c r="B49" s="76" t="s">
        <v>270</v>
      </c>
      <c r="C49" s="76" t="s">
        <v>362</v>
      </c>
      <c r="D49" s="93" t="s">
        <v>251</v>
      </c>
      <c r="E49" s="55" t="s">
        <v>31</v>
      </c>
      <c r="F49" s="55" t="s">
        <v>14</v>
      </c>
      <c r="G49" s="55" t="s">
        <v>13</v>
      </c>
      <c r="H49" s="159">
        <f>SUM(I49:K49)</f>
        <v>6301688</v>
      </c>
      <c r="I49" s="119">
        <v>1188756</v>
      </c>
      <c r="J49" s="119">
        <v>1597791</v>
      </c>
      <c r="K49" s="159">
        <v>3515141</v>
      </c>
      <c r="L49" s="55"/>
    </row>
    <row r="50" spans="1:13" s="157" customFormat="1" ht="124.5" customHeight="1">
      <c r="A50" s="21" t="s">
        <v>252</v>
      </c>
      <c r="B50" s="98" t="s">
        <v>130</v>
      </c>
      <c r="C50" s="98" t="s">
        <v>388</v>
      </c>
      <c r="D50" s="98" t="s">
        <v>389</v>
      </c>
      <c r="E50" s="102" t="s">
        <v>31</v>
      </c>
      <c r="F50" s="102" t="s">
        <v>28</v>
      </c>
      <c r="G50" s="102" t="s">
        <v>13</v>
      </c>
      <c r="H50" s="130">
        <f>SUM(I50:K50)</f>
        <v>4627202</v>
      </c>
      <c r="I50" s="111">
        <v>1156800</v>
      </c>
      <c r="J50" s="111">
        <v>1156800</v>
      </c>
      <c r="K50" s="130">
        <v>2313602</v>
      </c>
      <c r="L50" s="92"/>
      <c r="M50" s="66"/>
    </row>
    <row r="51" spans="1:12" s="64" customFormat="1" ht="53.25" customHeight="1">
      <c r="A51" s="254" t="s">
        <v>356</v>
      </c>
      <c r="B51" s="255"/>
      <c r="C51" s="255"/>
      <c r="D51" s="255"/>
      <c r="E51" s="255"/>
      <c r="F51" s="255"/>
      <c r="G51" s="256"/>
      <c r="H51" s="153">
        <f>SUM(H55:H58)</f>
        <v>105837</v>
      </c>
      <c r="I51" s="153">
        <f>SUM(I55:I58)</f>
        <v>54644</v>
      </c>
      <c r="J51" s="153">
        <f>SUM(J55:J58)</f>
        <v>51193</v>
      </c>
      <c r="K51" s="153"/>
      <c r="L51" s="152"/>
    </row>
    <row r="52" spans="1:12" s="157" customFormat="1" ht="25.5" customHeight="1">
      <c r="A52" s="264" t="s">
        <v>166</v>
      </c>
      <c r="B52" s="264"/>
      <c r="C52" s="264"/>
      <c r="D52" s="65" t="s">
        <v>151</v>
      </c>
      <c r="E52" s="65" t="s">
        <v>3</v>
      </c>
      <c r="F52" s="277" t="s">
        <v>153</v>
      </c>
      <c r="G52" s="277"/>
      <c r="H52" s="231" t="s">
        <v>152</v>
      </c>
      <c r="I52" s="231"/>
      <c r="J52" s="231"/>
      <c r="K52" s="231"/>
      <c r="L52" s="231"/>
    </row>
    <row r="53" spans="1:12" s="157" customFormat="1" ht="24" customHeight="1">
      <c r="A53" s="294" t="s">
        <v>463</v>
      </c>
      <c r="B53" s="295"/>
      <c r="C53" s="296"/>
      <c r="D53" s="139" t="s">
        <v>191</v>
      </c>
      <c r="E53" s="89">
        <v>0.4</v>
      </c>
      <c r="F53" s="236" t="s">
        <v>216</v>
      </c>
      <c r="G53" s="236"/>
      <c r="H53" s="219" t="s">
        <v>303</v>
      </c>
      <c r="I53" s="220"/>
      <c r="J53" s="220"/>
      <c r="K53" s="220"/>
      <c r="L53" s="221"/>
    </row>
    <row r="54" spans="1:12" s="157" customFormat="1" ht="25.5" customHeight="1">
      <c r="A54" s="222" t="s">
        <v>300</v>
      </c>
      <c r="B54" s="223"/>
      <c r="C54" s="224"/>
      <c r="D54" s="89">
        <v>0.51</v>
      </c>
      <c r="E54" s="89">
        <v>0.6</v>
      </c>
      <c r="F54" s="236" t="s">
        <v>216</v>
      </c>
      <c r="G54" s="236"/>
      <c r="H54" s="219" t="s">
        <v>217</v>
      </c>
      <c r="I54" s="220"/>
      <c r="J54" s="220"/>
      <c r="K54" s="220"/>
      <c r="L54" s="221"/>
    </row>
    <row r="55" spans="1:12" s="157" customFormat="1" ht="24" customHeight="1">
      <c r="A55" s="44" t="s">
        <v>84</v>
      </c>
      <c r="B55" s="22" t="s">
        <v>301</v>
      </c>
      <c r="C55" s="22" t="s">
        <v>390</v>
      </c>
      <c r="D55" s="22" t="s">
        <v>391</v>
      </c>
      <c r="E55" s="45" t="s">
        <v>31</v>
      </c>
      <c r="F55" s="45" t="s">
        <v>319</v>
      </c>
      <c r="G55" s="45">
        <v>2013</v>
      </c>
      <c r="H55" s="134">
        <f>SUM(I55:K55)</f>
        <v>105837</v>
      </c>
      <c r="I55" s="134">
        <v>54644</v>
      </c>
      <c r="J55" s="135">
        <v>51193</v>
      </c>
      <c r="K55" s="135"/>
      <c r="L55" s="45"/>
    </row>
    <row r="56" spans="1:12" s="157" customFormat="1" ht="110.25" customHeight="1">
      <c r="A56" s="44" t="s">
        <v>83</v>
      </c>
      <c r="B56" s="22" t="s">
        <v>12</v>
      </c>
      <c r="C56" s="201" t="s">
        <v>392</v>
      </c>
      <c r="D56" s="24" t="s">
        <v>228</v>
      </c>
      <c r="E56" s="45" t="s">
        <v>31</v>
      </c>
      <c r="F56" s="45" t="s">
        <v>319</v>
      </c>
      <c r="G56" s="45">
        <v>2011</v>
      </c>
      <c r="H56" s="103"/>
      <c r="I56" s="45"/>
      <c r="J56" s="45"/>
      <c r="K56" s="45"/>
      <c r="L56" s="103" t="s">
        <v>358</v>
      </c>
    </row>
    <row r="57" spans="1:12" s="64" customFormat="1" ht="63" customHeight="1">
      <c r="A57" s="75" t="s">
        <v>82</v>
      </c>
      <c r="B57" s="76" t="s">
        <v>372</v>
      </c>
      <c r="C57" s="76" t="s">
        <v>271</v>
      </c>
      <c r="D57" s="76" t="s">
        <v>393</v>
      </c>
      <c r="E57" s="55" t="s">
        <v>31</v>
      </c>
      <c r="F57" s="55" t="s">
        <v>326</v>
      </c>
      <c r="G57" s="55" t="s">
        <v>13</v>
      </c>
      <c r="H57" s="55"/>
      <c r="I57" s="55"/>
      <c r="J57" s="55"/>
      <c r="K57" s="55"/>
      <c r="L57" s="103" t="s">
        <v>358</v>
      </c>
    </row>
    <row r="58" spans="1:12" s="64" customFormat="1" ht="110.25" customHeight="1">
      <c r="A58" s="75" t="s">
        <v>81</v>
      </c>
      <c r="B58" s="76" t="s">
        <v>272</v>
      </c>
      <c r="C58" s="93" t="s">
        <v>394</v>
      </c>
      <c r="D58" s="76" t="s">
        <v>395</v>
      </c>
      <c r="E58" s="55" t="s">
        <v>31</v>
      </c>
      <c r="F58" s="55" t="s">
        <v>325</v>
      </c>
      <c r="G58" s="104">
        <v>2013</v>
      </c>
      <c r="H58" s="55"/>
      <c r="I58" s="55"/>
      <c r="J58" s="55"/>
      <c r="K58" s="55"/>
      <c r="L58" s="190" t="s">
        <v>472</v>
      </c>
    </row>
    <row r="59" spans="1:12" s="64" customFormat="1" ht="58.5" customHeight="1">
      <c r="A59" s="262" t="s">
        <v>242</v>
      </c>
      <c r="B59" s="263"/>
      <c r="C59" s="263"/>
      <c r="D59" s="263"/>
      <c r="E59" s="263"/>
      <c r="F59" s="263"/>
      <c r="G59" s="291"/>
      <c r="H59" s="168">
        <f>SUM(H60,H71)</f>
        <v>1670673</v>
      </c>
      <c r="I59" s="174">
        <f>SUM(I60,I71)</f>
        <v>285046</v>
      </c>
      <c r="J59" s="168">
        <f>SUM(J60,J71)</f>
        <v>521519</v>
      </c>
      <c r="K59" s="168">
        <f>SUM(K60,K71)</f>
        <v>864108</v>
      </c>
      <c r="L59" s="166"/>
    </row>
    <row r="60" spans="1:12" s="157" customFormat="1" ht="24" customHeight="1">
      <c r="A60" s="254" t="s">
        <v>273</v>
      </c>
      <c r="B60" s="255"/>
      <c r="C60" s="255"/>
      <c r="D60" s="255"/>
      <c r="E60" s="255"/>
      <c r="F60" s="255"/>
      <c r="G60" s="256"/>
      <c r="H60" s="158">
        <f>SUM(H64:H70)</f>
        <v>15978</v>
      </c>
      <c r="I60" s="152"/>
      <c r="J60" s="158">
        <f>SUM(J64:J70)</f>
        <v>15978</v>
      </c>
      <c r="K60" s="152"/>
      <c r="L60" s="152"/>
    </row>
    <row r="61" spans="1:13" s="157" customFormat="1" ht="24" customHeight="1">
      <c r="A61" s="226" t="s">
        <v>166</v>
      </c>
      <c r="B61" s="227"/>
      <c r="C61" s="228"/>
      <c r="D61" s="67" t="s">
        <v>151</v>
      </c>
      <c r="E61" s="68" t="s">
        <v>3</v>
      </c>
      <c r="F61" s="229" t="s">
        <v>153</v>
      </c>
      <c r="G61" s="230"/>
      <c r="H61" s="231" t="s">
        <v>152</v>
      </c>
      <c r="I61" s="231"/>
      <c r="J61" s="231"/>
      <c r="K61" s="231"/>
      <c r="L61" s="231"/>
      <c r="M61" s="66"/>
    </row>
    <row r="62" spans="1:12" s="157" customFormat="1" ht="24" customHeight="1">
      <c r="A62" s="222" t="s">
        <v>195</v>
      </c>
      <c r="B62" s="223"/>
      <c r="C62" s="224"/>
      <c r="D62" s="204" t="s">
        <v>339</v>
      </c>
      <c r="E62" s="80" t="s">
        <v>192</v>
      </c>
      <c r="F62" s="236" t="s">
        <v>172</v>
      </c>
      <c r="G62" s="236"/>
      <c r="H62" s="219" t="s">
        <v>179</v>
      </c>
      <c r="I62" s="220"/>
      <c r="J62" s="220"/>
      <c r="K62" s="220"/>
      <c r="L62" s="221"/>
    </row>
    <row r="63" spans="1:12" s="157" customFormat="1" ht="25.5" customHeight="1">
      <c r="A63" s="222" t="s">
        <v>253</v>
      </c>
      <c r="B63" s="223"/>
      <c r="C63" s="224"/>
      <c r="D63" s="80" t="s">
        <v>193</v>
      </c>
      <c r="E63" s="80" t="s">
        <v>194</v>
      </c>
      <c r="F63" s="236" t="s">
        <v>172</v>
      </c>
      <c r="G63" s="236"/>
      <c r="H63" s="219" t="s">
        <v>179</v>
      </c>
      <c r="I63" s="220"/>
      <c r="J63" s="220"/>
      <c r="K63" s="220"/>
      <c r="L63" s="221"/>
    </row>
    <row r="64" spans="1:12" s="157" customFormat="1" ht="24" customHeight="1">
      <c r="A64" s="225" t="s">
        <v>86</v>
      </c>
      <c r="B64" s="261" t="s">
        <v>274</v>
      </c>
      <c r="C64" s="203" t="s">
        <v>363</v>
      </c>
      <c r="D64" s="202" t="s">
        <v>435</v>
      </c>
      <c r="E64" s="163" t="s">
        <v>31</v>
      </c>
      <c r="F64" s="209" t="s">
        <v>324</v>
      </c>
      <c r="G64" s="209">
        <v>2012</v>
      </c>
      <c r="H64" s="210">
        <f>SUM(I64:K64)</f>
        <v>15978</v>
      </c>
      <c r="I64" s="209"/>
      <c r="J64" s="210">
        <v>15978</v>
      </c>
      <c r="K64" s="209"/>
      <c r="L64" s="10" t="s">
        <v>472</v>
      </c>
    </row>
    <row r="65" spans="1:12" s="157" customFormat="1" ht="74.25" customHeight="1">
      <c r="A65" s="225"/>
      <c r="B65" s="261"/>
      <c r="C65" s="215" t="s">
        <v>476</v>
      </c>
      <c r="D65" s="203" t="s">
        <v>364</v>
      </c>
      <c r="E65" s="163" t="s">
        <v>31</v>
      </c>
      <c r="F65" s="163" t="s">
        <v>56</v>
      </c>
      <c r="G65" s="163">
        <v>2012</v>
      </c>
      <c r="H65" s="55"/>
      <c r="I65" s="163"/>
      <c r="J65" s="163"/>
      <c r="K65" s="163"/>
      <c r="L65" s="190" t="s">
        <v>358</v>
      </c>
    </row>
    <row r="66" spans="1:12" s="157" customFormat="1" ht="75.75" customHeight="1">
      <c r="A66" s="225" t="s">
        <v>87</v>
      </c>
      <c r="B66" s="261" t="s">
        <v>275</v>
      </c>
      <c r="C66" s="203" t="s">
        <v>428</v>
      </c>
      <c r="D66" s="2" t="s">
        <v>429</v>
      </c>
      <c r="E66" s="30" t="s">
        <v>31</v>
      </c>
      <c r="F66" s="30" t="s">
        <v>322</v>
      </c>
      <c r="G66" s="163">
        <v>2012</v>
      </c>
      <c r="H66" s="163"/>
      <c r="I66" s="163"/>
      <c r="J66" s="163"/>
      <c r="K66" s="163"/>
      <c r="L66" s="12"/>
    </row>
    <row r="67" spans="1:12" s="157" customFormat="1" ht="88.5" customHeight="1">
      <c r="A67" s="225"/>
      <c r="B67" s="261"/>
      <c r="C67" s="203" t="s">
        <v>276</v>
      </c>
      <c r="D67" s="2" t="s">
        <v>434</v>
      </c>
      <c r="E67" s="30" t="s">
        <v>323</v>
      </c>
      <c r="F67" s="30" t="s">
        <v>322</v>
      </c>
      <c r="G67" s="163">
        <v>2012</v>
      </c>
      <c r="H67" s="55"/>
      <c r="I67" s="163"/>
      <c r="J67" s="163"/>
      <c r="K67" s="163"/>
      <c r="L67" s="12" t="s">
        <v>358</v>
      </c>
    </row>
    <row r="68" spans="1:12" s="157" customFormat="1" ht="61.5" customHeight="1">
      <c r="A68" s="225" t="s">
        <v>88</v>
      </c>
      <c r="B68" s="290" t="s">
        <v>277</v>
      </c>
      <c r="C68" s="203" t="s">
        <v>430</v>
      </c>
      <c r="D68" s="2" t="s">
        <v>433</v>
      </c>
      <c r="E68" s="30" t="s">
        <v>11</v>
      </c>
      <c r="F68" s="30" t="s">
        <v>322</v>
      </c>
      <c r="G68" s="163">
        <v>2012</v>
      </c>
      <c r="H68" s="163"/>
      <c r="I68" s="163"/>
      <c r="J68" s="163"/>
      <c r="K68" s="163"/>
      <c r="L68" s="12"/>
    </row>
    <row r="69" spans="1:12" s="157" customFormat="1" ht="50.25" customHeight="1">
      <c r="A69" s="225"/>
      <c r="B69" s="290"/>
      <c r="C69" s="15" t="s">
        <v>431</v>
      </c>
      <c r="D69" s="106" t="s">
        <v>432</v>
      </c>
      <c r="E69" s="30" t="s">
        <v>322</v>
      </c>
      <c r="F69" s="30" t="s">
        <v>322</v>
      </c>
      <c r="G69" s="107">
        <v>2012</v>
      </c>
      <c r="H69" s="107"/>
      <c r="I69" s="107"/>
      <c r="J69" s="107"/>
      <c r="K69" s="107"/>
      <c r="L69" s="108"/>
    </row>
    <row r="70" spans="1:12" s="157" customFormat="1" ht="63.75" customHeight="1">
      <c r="A70" s="121" t="s">
        <v>230</v>
      </c>
      <c r="B70" s="122" t="s">
        <v>231</v>
      </c>
      <c r="C70" s="122" t="s">
        <v>465</v>
      </c>
      <c r="D70" s="122" t="s">
        <v>232</v>
      </c>
      <c r="E70" s="123" t="s">
        <v>31</v>
      </c>
      <c r="F70" s="123"/>
      <c r="G70" s="102">
        <v>2014</v>
      </c>
      <c r="H70" s="124"/>
      <c r="I70" s="105"/>
      <c r="J70" s="105"/>
      <c r="K70" s="105"/>
      <c r="L70" s="105"/>
    </row>
    <row r="71" spans="1:12" s="194" customFormat="1" ht="42" customHeight="1">
      <c r="A71" s="257" t="s">
        <v>278</v>
      </c>
      <c r="B71" s="258"/>
      <c r="C71" s="258"/>
      <c r="D71" s="258"/>
      <c r="E71" s="258"/>
      <c r="F71" s="258"/>
      <c r="G71" s="259"/>
      <c r="H71" s="185">
        <f>SUM(H75:H80)</f>
        <v>1654695</v>
      </c>
      <c r="I71" s="186">
        <f>SUM(I75:I80)</f>
        <v>285046</v>
      </c>
      <c r="J71" s="186">
        <f>SUM(J75:J80)</f>
        <v>505541</v>
      </c>
      <c r="K71" s="186">
        <f>SUM(K75:K80)</f>
        <v>864108</v>
      </c>
      <c r="L71" s="162"/>
    </row>
    <row r="72" spans="1:13" s="157" customFormat="1" ht="36" customHeight="1">
      <c r="A72" s="226" t="s">
        <v>166</v>
      </c>
      <c r="B72" s="227"/>
      <c r="C72" s="228"/>
      <c r="D72" s="67" t="s">
        <v>151</v>
      </c>
      <c r="E72" s="68" t="s">
        <v>3</v>
      </c>
      <c r="F72" s="229" t="s">
        <v>153</v>
      </c>
      <c r="G72" s="230"/>
      <c r="H72" s="231" t="s">
        <v>152</v>
      </c>
      <c r="I72" s="231"/>
      <c r="J72" s="231"/>
      <c r="K72" s="231"/>
      <c r="L72" s="231"/>
      <c r="M72" s="66"/>
    </row>
    <row r="73" spans="1:12" s="88" customFormat="1" ht="24" customHeight="1">
      <c r="A73" s="219" t="s">
        <v>342</v>
      </c>
      <c r="B73" s="220"/>
      <c r="C73" s="221"/>
      <c r="D73" s="89">
        <v>0.6</v>
      </c>
      <c r="E73" s="80" t="s">
        <v>175</v>
      </c>
      <c r="F73" s="236" t="s">
        <v>172</v>
      </c>
      <c r="G73" s="236"/>
      <c r="H73" s="219" t="s">
        <v>306</v>
      </c>
      <c r="I73" s="220"/>
      <c r="J73" s="220"/>
      <c r="K73" s="220"/>
      <c r="L73" s="221"/>
    </row>
    <row r="74" spans="1:12" s="88" customFormat="1" ht="24" customHeight="1">
      <c r="A74" s="219" t="s">
        <v>352</v>
      </c>
      <c r="B74" s="220"/>
      <c r="C74" s="221"/>
      <c r="D74" s="204" t="s">
        <v>339</v>
      </c>
      <c r="E74" s="80" t="s">
        <v>175</v>
      </c>
      <c r="F74" s="236" t="s">
        <v>172</v>
      </c>
      <c r="G74" s="236"/>
      <c r="H74" s="219" t="s">
        <v>307</v>
      </c>
      <c r="I74" s="220"/>
      <c r="J74" s="220"/>
      <c r="K74" s="220"/>
      <c r="L74" s="221"/>
    </row>
    <row r="75" spans="1:12" ht="24" customHeight="1">
      <c r="A75" s="14" t="s">
        <v>89</v>
      </c>
      <c r="B75" s="11" t="s">
        <v>46</v>
      </c>
      <c r="C75" s="203" t="s">
        <v>396</v>
      </c>
      <c r="D75" s="2" t="s">
        <v>254</v>
      </c>
      <c r="E75" s="45" t="s">
        <v>31</v>
      </c>
      <c r="F75" s="12" t="s">
        <v>39</v>
      </c>
      <c r="G75" s="163">
        <v>2013</v>
      </c>
      <c r="H75" s="163"/>
      <c r="I75" s="163"/>
      <c r="J75" s="163"/>
      <c r="K75" s="163"/>
      <c r="L75" s="12"/>
    </row>
    <row r="76" spans="1:12" ht="97.5" customHeight="1">
      <c r="A76" s="14" t="s">
        <v>90</v>
      </c>
      <c r="B76" s="127" t="s">
        <v>279</v>
      </c>
      <c r="C76" s="203" t="s">
        <v>397</v>
      </c>
      <c r="D76" s="11" t="s">
        <v>131</v>
      </c>
      <c r="E76" s="30" t="s">
        <v>31</v>
      </c>
      <c r="F76" s="105" t="s">
        <v>321</v>
      </c>
      <c r="G76" s="163">
        <v>2012</v>
      </c>
      <c r="H76" s="161"/>
      <c r="I76" s="163"/>
      <c r="J76" s="161"/>
      <c r="K76" s="161"/>
      <c r="L76" s="12" t="s">
        <v>459</v>
      </c>
    </row>
    <row r="77" spans="1:12" ht="111.75" customHeight="1">
      <c r="A77" s="14" t="s">
        <v>91</v>
      </c>
      <c r="B77" s="11" t="s">
        <v>40</v>
      </c>
      <c r="C77" s="203" t="s">
        <v>398</v>
      </c>
      <c r="D77" s="2" t="s">
        <v>117</v>
      </c>
      <c r="E77" s="30" t="s">
        <v>320</v>
      </c>
      <c r="F77" s="12" t="s">
        <v>329</v>
      </c>
      <c r="G77" s="163">
        <v>2014</v>
      </c>
      <c r="H77" s="163"/>
      <c r="I77" s="163"/>
      <c r="J77" s="163"/>
      <c r="K77" s="163"/>
      <c r="L77" s="105" t="s">
        <v>302</v>
      </c>
    </row>
    <row r="78" spans="1:12" ht="111.75" customHeight="1">
      <c r="A78" s="13" t="s">
        <v>92</v>
      </c>
      <c r="B78" s="127" t="s">
        <v>280</v>
      </c>
      <c r="C78" s="58" t="s">
        <v>399</v>
      </c>
      <c r="D78" s="98" t="s">
        <v>132</v>
      </c>
      <c r="E78" s="30" t="s">
        <v>14</v>
      </c>
      <c r="F78" s="12" t="s">
        <v>14</v>
      </c>
      <c r="G78" s="163">
        <v>2014</v>
      </c>
      <c r="H78" s="184">
        <f>SUM(I78:K78)</f>
        <v>1654695</v>
      </c>
      <c r="I78" s="130">
        <v>285046</v>
      </c>
      <c r="J78" s="161">
        <v>505541</v>
      </c>
      <c r="K78" s="161">
        <v>864108</v>
      </c>
      <c r="L78" s="12" t="s">
        <v>460</v>
      </c>
    </row>
    <row r="79" spans="1:12" ht="89.25" customHeight="1">
      <c r="A79" s="57" t="s">
        <v>93</v>
      </c>
      <c r="B79" s="15" t="s">
        <v>47</v>
      </c>
      <c r="C79" s="203" t="s">
        <v>400</v>
      </c>
      <c r="D79" s="203" t="s">
        <v>403</v>
      </c>
      <c r="E79" s="30" t="s">
        <v>31</v>
      </c>
      <c r="F79" s="105" t="s">
        <v>469</v>
      </c>
      <c r="G79" s="163">
        <v>2014</v>
      </c>
      <c r="H79" s="163"/>
      <c r="I79" s="163"/>
      <c r="J79" s="163"/>
      <c r="K79" s="163"/>
      <c r="L79" s="12"/>
    </row>
    <row r="80" spans="1:12" ht="87" customHeight="1">
      <c r="A80" s="48" t="s">
        <v>94</v>
      </c>
      <c r="B80" s="188" t="s">
        <v>365</v>
      </c>
      <c r="C80" s="203" t="s">
        <v>401</v>
      </c>
      <c r="D80" s="203" t="s">
        <v>402</v>
      </c>
      <c r="E80" s="163" t="s">
        <v>133</v>
      </c>
      <c r="F80" s="12" t="s">
        <v>133</v>
      </c>
      <c r="G80" s="163">
        <v>2014</v>
      </c>
      <c r="H80" s="55"/>
      <c r="I80" s="163"/>
      <c r="J80" s="163"/>
      <c r="K80" s="163"/>
      <c r="L80" s="55" t="s">
        <v>358</v>
      </c>
    </row>
    <row r="81" spans="1:12" ht="37.5" customHeight="1">
      <c r="A81" s="257" t="s">
        <v>281</v>
      </c>
      <c r="B81" s="258"/>
      <c r="C81" s="258"/>
      <c r="D81" s="258"/>
      <c r="E81" s="258"/>
      <c r="F81" s="258"/>
      <c r="G81" s="258"/>
      <c r="H81" s="185">
        <v>0</v>
      </c>
      <c r="I81" s="185">
        <v>0</v>
      </c>
      <c r="J81" s="185">
        <v>0</v>
      </c>
      <c r="K81" s="185">
        <v>0</v>
      </c>
      <c r="L81" s="162"/>
    </row>
    <row r="82" spans="1:13" ht="24" customHeight="1">
      <c r="A82" s="238" t="s">
        <v>166</v>
      </c>
      <c r="B82" s="239"/>
      <c r="C82" s="260"/>
      <c r="D82" s="67" t="s">
        <v>151</v>
      </c>
      <c r="E82" s="68" t="s">
        <v>3</v>
      </c>
      <c r="F82" s="229" t="s">
        <v>153</v>
      </c>
      <c r="G82" s="230"/>
      <c r="H82" s="231" t="s">
        <v>152</v>
      </c>
      <c r="I82" s="231"/>
      <c r="J82" s="231"/>
      <c r="K82" s="231"/>
      <c r="L82" s="231"/>
      <c r="M82" s="66"/>
    </row>
    <row r="83" spans="1:12" s="61" customFormat="1" ht="24" customHeight="1">
      <c r="A83" s="219" t="s">
        <v>282</v>
      </c>
      <c r="B83" s="220"/>
      <c r="C83" s="221"/>
      <c r="D83" s="142" t="s">
        <v>339</v>
      </c>
      <c r="E83" s="80" t="s">
        <v>176</v>
      </c>
      <c r="F83" s="236" t="s">
        <v>172</v>
      </c>
      <c r="G83" s="236"/>
      <c r="H83" s="219" t="s">
        <v>219</v>
      </c>
      <c r="I83" s="220"/>
      <c r="J83" s="220"/>
      <c r="K83" s="220"/>
      <c r="L83" s="221"/>
    </row>
    <row r="84" spans="1:12" s="61" customFormat="1" ht="24" customHeight="1">
      <c r="A84" s="219" t="s">
        <v>283</v>
      </c>
      <c r="B84" s="220"/>
      <c r="C84" s="221"/>
      <c r="D84" s="142" t="s">
        <v>339</v>
      </c>
      <c r="E84" s="80" t="s">
        <v>178</v>
      </c>
      <c r="F84" s="236" t="s">
        <v>172</v>
      </c>
      <c r="G84" s="236"/>
      <c r="H84" s="219" t="s">
        <v>308</v>
      </c>
      <c r="I84" s="220"/>
      <c r="J84" s="220"/>
      <c r="K84" s="220"/>
      <c r="L84" s="221"/>
    </row>
    <row r="85" spans="1:12" s="61" customFormat="1" ht="24" customHeight="1">
      <c r="A85" s="219" t="s">
        <v>255</v>
      </c>
      <c r="B85" s="220"/>
      <c r="C85" s="221"/>
      <c r="D85" s="71" t="s">
        <v>197</v>
      </c>
      <c r="E85" s="117" t="s">
        <v>196</v>
      </c>
      <c r="F85" s="236" t="s">
        <v>172</v>
      </c>
      <c r="G85" s="236"/>
      <c r="H85" s="219" t="s">
        <v>307</v>
      </c>
      <c r="I85" s="220"/>
      <c r="J85" s="220"/>
      <c r="K85" s="220"/>
      <c r="L85" s="221"/>
    </row>
    <row r="86" spans="1:12" s="61" customFormat="1" ht="24" customHeight="1">
      <c r="A86" s="14" t="s">
        <v>95</v>
      </c>
      <c r="B86" s="11" t="s">
        <v>134</v>
      </c>
      <c r="C86" s="203" t="s">
        <v>436</v>
      </c>
      <c r="D86" s="2" t="s">
        <v>437</v>
      </c>
      <c r="E86" s="102" t="s">
        <v>319</v>
      </c>
      <c r="F86" s="102" t="s">
        <v>229</v>
      </c>
      <c r="G86" s="30">
        <v>2014</v>
      </c>
      <c r="H86" s="12"/>
      <c r="I86" s="12"/>
      <c r="J86" s="12"/>
      <c r="K86" s="12"/>
      <c r="L86" s="12"/>
    </row>
    <row r="87" spans="1:12" ht="100.5" customHeight="1">
      <c r="A87" s="13" t="s">
        <v>96</v>
      </c>
      <c r="B87" s="127" t="s">
        <v>284</v>
      </c>
      <c r="C87" s="127" t="s">
        <v>285</v>
      </c>
      <c r="D87" s="203" t="s">
        <v>438</v>
      </c>
      <c r="E87" s="102" t="s">
        <v>133</v>
      </c>
      <c r="F87" s="102" t="s">
        <v>133</v>
      </c>
      <c r="G87" s="30">
        <v>2014</v>
      </c>
      <c r="H87" s="12"/>
      <c r="I87" s="12"/>
      <c r="J87" s="12"/>
      <c r="K87" s="12"/>
      <c r="L87" s="17"/>
    </row>
    <row r="88" spans="1:12" ht="42.75" customHeight="1">
      <c r="A88" s="216" t="s">
        <v>286</v>
      </c>
      <c r="B88" s="217"/>
      <c r="C88" s="217"/>
      <c r="D88" s="217"/>
      <c r="E88" s="217"/>
      <c r="F88" s="217"/>
      <c r="G88" s="217"/>
      <c r="H88" s="160"/>
      <c r="I88" s="160"/>
      <c r="J88" s="160"/>
      <c r="K88" s="160"/>
      <c r="L88" s="160"/>
    </row>
    <row r="89" spans="1:13" ht="24" customHeight="1">
      <c r="A89" s="226" t="s">
        <v>166</v>
      </c>
      <c r="B89" s="227"/>
      <c r="C89" s="228"/>
      <c r="D89" s="67" t="s">
        <v>151</v>
      </c>
      <c r="E89" s="68" t="s">
        <v>3</v>
      </c>
      <c r="F89" s="229" t="s">
        <v>153</v>
      </c>
      <c r="G89" s="230"/>
      <c r="H89" s="231" t="s">
        <v>152</v>
      </c>
      <c r="I89" s="231"/>
      <c r="J89" s="231"/>
      <c r="K89" s="231"/>
      <c r="L89" s="231"/>
      <c r="M89" s="66"/>
    </row>
    <row r="90" spans="1:12" ht="24" customHeight="1">
      <c r="A90" s="219" t="s">
        <v>316</v>
      </c>
      <c r="B90" s="220"/>
      <c r="C90" s="221"/>
      <c r="D90" s="141" t="s">
        <v>339</v>
      </c>
      <c r="E90" s="117" t="s">
        <v>256</v>
      </c>
      <c r="F90" s="236" t="s">
        <v>172</v>
      </c>
      <c r="G90" s="236"/>
      <c r="H90" s="219" t="s">
        <v>179</v>
      </c>
      <c r="I90" s="220"/>
      <c r="J90" s="220"/>
      <c r="K90" s="220"/>
      <c r="L90" s="221"/>
    </row>
    <row r="91" spans="1:12" ht="36" customHeight="1">
      <c r="A91" s="49" t="s">
        <v>118</v>
      </c>
      <c r="B91" s="2" t="s">
        <v>366</v>
      </c>
      <c r="C91" s="58" t="s">
        <v>440</v>
      </c>
      <c r="D91" s="98" t="s">
        <v>439</v>
      </c>
      <c r="E91" s="30" t="s">
        <v>31</v>
      </c>
      <c r="F91" s="30" t="s">
        <v>136</v>
      </c>
      <c r="G91" s="30" t="s">
        <v>135</v>
      </c>
      <c r="H91" s="1"/>
      <c r="I91" s="1"/>
      <c r="J91" s="1"/>
      <c r="K91" s="1"/>
      <c r="L91" s="31" t="s">
        <v>461</v>
      </c>
    </row>
    <row r="92" spans="1:12" ht="38.25" customHeight="1">
      <c r="A92" s="292" t="s">
        <v>119</v>
      </c>
      <c r="B92" s="293"/>
      <c r="C92" s="293"/>
      <c r="D92" s="293"/>
      <c r="E92" s="293"/>
      <c r="F92" s="293"/>
      <c r="G92" s="293"/>
      <c r="H92" s="179">
        <f>SUM(H93,H101)</f>
        <v>159776</v>
      </c>
      <c r="I92" s="179">
        <f>SUM(I93,I101)</f>
        <v>41542</v>
      </c>
      <c r="J92" s="179">
        <f>SUM(J93,J101)</f>
        <v>60715</v>
      </c>
      <c r="K92" s="179">
        <f>SUM(K93,K101)</f>
        <v>57519</v>
      </c>
      <c r="L92" s="180"/>
    </row>
    <row r="93" spans="1:12" ht="24" customHeight="1">
      <c r="A93" s="216" t="s">
        <v>24</v>
      </c>
      <c r="B93" s="217"/>
      <c r="C93" s="217"/>
      <c r="D93" s="217"/>
      <c r="E93" s="217"/>
      <c r="F93" s="217"/>
      <c r="G93" s="218"/>
      <c r="H93" s="178">
        <f>SUM(H96:H100)</f>
        <v>44737</v>
      </c>
      <c r="I93" s="178">
        <f>SUM(I96:I100)</f>
        <v>12782</v>
      </c>
      <c r="J93" s="178">
        <f>SUM(J96:J100)</f>
        <v>31955</v>
      </c>
      <c r="K93" s="181" t="s">
        <v>345</v>
      </c>
      <c r="L93" s="181"/>
    </row>
    <row r="94" spans="1:13" ht="24" customHeight="1">
      <c r="A94" s="226" t="s">
        <v>166</v>
      </c>
      <c r="B94" s="227"/>
      <c r="C94" s="228"/>
      <c r="D94" s="67" t="s">
        <v>151</v>
      </c>
      <c r="E94" s="68" t="s">
        <v>3</v>
      </c>
      <c r="F94" s="229" t="s">
        <v>153</v>
      </c>
      <c r="G94" s="230"/>
      <c r="H94" s="231" t="s">
        <v>152</v>
      </c>
      <c r="I94" s="231"/>
      <c r="J94" s="231"/>
      <c r="K94" s="231"/>
      <c r="L94" s="231"/>
      <c r="M94" s="66"/>
    </row>
    <row r="95" spans="1:12" ht="24" customHeight="1">
      <c r="A95" s="252" t="s">
        <v>257</v>
      </c>
      <c r="B95" s="252"/>
      <c r="C95" s="253"/>
      <c r="D95" s="139" t="s">
        <v>191</v>
      </c>
      <c r="E95" s="117" t="s">
        <v>258</v>
      </c>
      <c r="F95" s="236" t="s">
        <v>180</v>
      </c>
      <c r="G95" s="236"/>
      <c r="H95" s="219" t="s">
        <v>259</v>
      </c>
      <c r="I95" s="220"/>
      <c r="J95" s="220"/>
      <c r="K95" s="220"/>
      <c r="L95" s="221"/>
    </row>
    <row r="96" spans="1:12" ht="24" customHeight="1">
      <c r="A96" s="50" t="s">
        <v>103</v>
      </c>
      <c r="B96" s="2" t="s">
        <v>137</v>
      </c>
      <c r="C96" s="98" t="s">
        <v>441</v>
      </c>
      <c r="D96" s="98" t="s">
        <v>442</v>
      </c>
      <c r="E96" s="30" t="s">
        <v>25</v>
      </c>
      <c r="F96" s="1" t="s">
        <v>329</v>
      </c>
      <c r="G96" s="47">
        <v>2012</v>
      </c>
      <c r="H96" s="161">
        <f>SUM(I96:J96)</f>
        <v>12782</v>
      </c>
      <c r="I96" s="161">
        <v>6391</v>
      </c>
      <c r="J96" s="161">
        <v>6391</v>
      </c>
      <c r="K96" s="163"/>
      <c r="L96" s="163" t="s">
        <v>456</v>
      </c>
    </row>
    <row r="97" spans="1:12" ht="98.25" customHeight="1">
      <c r="A97" s="50" t="s">
        <v>104</v>
      </c>
      <c r="B97" s="2" t="s">
        <v>26</v>
      </c>
      <c r="C97" s="5" t="s">
        <v>138</v>
      </c>
      <c r="D97" s="2" t="s">
        <v>162</v>
      </c>
      <c r="E97" s="30" t="s">
        <v>25</v>
      </c>
      <c r="F97" s="1" t="s">
        <v>329</v>
      </c>
      <c r="G97" s="47" t="s">
        <v>344</v>
      </c>
      <c r="H97" s="163"/>
      <c r="I97" s="161"/>
      <c r="J97" s="161"/>
      <c r="K97" s="163"/>
      <c r="L97" s="163" t="s">
        <v>457</v>
      </c>
    </row>
    <row r="98" spans="1:12" ht="66.75" customHeight="1">
      <c r="A98" s="50" t="s">
        <v>105</v>
      </c>
      <c r="B98" s="2" t="s">
        <v>139</v>
      </c>
      <c r="C98" s="98" t="s">
        <v>181</v>
      </c>
      <c r="D98" s="98" t="s">
        <v>163</v>
      </c>
      <c r="E98" s="30" t="s">
        <v>25</v>
      </c>
      <c r="F98" s="1" t="s">
        <v>329</v>
      </c>
      <c r="G98" s="47">
        <v>2012</v>
      </c>
      <c r="H98" s="161">
        <f>SUM(I98:K98)</f>
        <v>12782</v>
      </c>
      <c r="I98" s="161">
        <v>6391</v>
      </c>
      <c r="J98" s="161">
        <v>6391</v>
      </c>
      <c r="K98" s="163"/>
      <c r="L98" s="163" t="s">
        <v>455</v>
      </c>
    </row>
    <row r="99" spans="1:12" ht="114.75" customHeight="1">
      <c r="A99" s="50" t="s">
        <v>106</v>
      </c>
      <c r="B99" s="98" t="s">
        <v>140</v>
      </c>
      <c r="C99" s="2" t="s">
        <v>443</v>
      </c>
      <c r="D99" s="54" t="s">
        <v>150</v>
      </c>
      <c r="E99" s="214" t="s">
        <v>31</v>
      </c>
      <c r="F99" s="30" t="s">
        <v>28</v>
      </c>
      <c r="G99" s="47">
        <v>2013</v>
      </c>
      <c r="H99" s="163"/>
      <c r="I99" s="161"/>
      <c r="J99" s="161"/>
      <c r="K99" s="163"/>
      <c r="L99" s="47" t="s">
        <v>358</v>
      </c>
    </row>
    <row r="100" spans="1:12" ht="63" customHeight="1">
      <c r="A100" s="50" t="s">
        <v>107</v>
      </c>
      <c r="B100" s="2" t="s">
        <v>29</v>
      </c>
      <c r="C100" s="2" t="s">
        <v>444</v>
      </c>
      <c r="D100" s="2" t="s">
        <v>30</v>
      </c>
      <c r="E100" s="30" t="s">
        <v>31</v>
      </c>
      <c r="F100" s="163" t="s">
        <v>468</v>
      </c>
      <c r="G100" s="47">
        <v>2014</v>
      </c>
      <c r="H100" s="161">
        <f>SUM(I100:K100)</f>
        <v>19173</v>
      </c>
      <c r="I100" s="161"/>
      <c r="J100" s="161">
        <v>19173</v>
      </c>
      <c r="K100" s="163"/>
      <c r="L100" s="47"/>
    </row>
    <row r="101" spans="1:12" ht="28.5" customHeight="1">
      <c r="A101" s="216" t="s">
        <v>32</v>
      </c>
      <c r="B101" s="217"/>
      <c r="C101" s="217"/>
      <c r="D101" s="217"/>
      <c r="E101" s="217"/>
      <c r="F101" s="217"/>
      <c r="G101" s="217"/>
      <c r="H101" s="178">
        <f>SUM(H106:H111)</f>
        <v>115039</v>
      </c>
      <c r="I101" s="178">
        <f>SUM(I106:I111)</f>
        <v>28760</v>
      </c>
      <c r="J101" s="178">
        <f>SUM(J106:J111)</f>
        <v>28760</v>
      </c>
      <c r="K101" s="178">
        <f>SUM(K106:K111)</f>
        <v>57519</v>
      </c>
      <c r="L101" s="160"/>
    </row>
    <row r="102" spans="1:13" ht="24" customHeight="1">
      <c r="A102" s="226" t="s">
        <v>166</v>
      </c>
      <c r="B102" s="227"/>
      <c r="C102" s="228"/>
      <c r="D102" s="78" t="s">
        <v>151</v>
      </c>
      <c r="E102" s="79" t="s">
        <v>3</v>
      </c>
      <c r="F102" s="241" t="s">
        <v>153</v>
      </c>
      <c r="G102" s="242"/>
      <c r="H102" s="232" t="s">
        <v>152</v>
      </c>
      <c r="I102" s="232"/>
      <c r="J102" s="232"/>
      <c r="K102" s="232"/>
      <c r="L102" s="232"/>
      <c r="M102" s="63"/>
    </row>
    <row r="103" spans="1:12" ht="24" customHeight="1">
      <c r="A103" s="219" t="s">
        <v>315</v>
      </c>
      <c r="B103" s="220"/>
      <c r="C103" s="221"/>
      <c r="D103" s="141" t="s">
        <v>339</v>
      </c>
      <c r="E103" s="80" t="s">
        <v>220</v>
      </c>
      <c r="F103" s="236" t="s">
        <v>180</v>
      </c>
      <c r="G103" s="236"/>
      <c r="H103" s="220" t="s">
        <v>184</v>
      </c>
      <c r="I103" s="220"/>
      <c r="J103" s="220"/>
      <c r="K103" s="220"/>
      <c r="L103" s="221"/>
    </row>
    <row r="104" spans="1:12" ht="24" customHeight="1">
      <c r="A104" s="219" t="s">
        <v>182</v>
      </c>
      <c r="B104" s="220"/>
      <c r="C104" s="221"/>
      <c r="D104" s="80" t="s">
        <v>221</v>
      </c>
      <c r="E104" s="80" t="s">
        <v>222</v>
      </c>
      <c r="F104" s="236" t="s">
        <v>180</v>
      </c>
      <c r="G104" s="236"/>
      <c r="H104" s="220" t="s">
        <v>310</v>
      </c>
      <c r="I104" s="220"/>
      <c r="J104" s="220"/>
      <c r="K104" s="220"/>
      <c r="L104" s="221"/>
    </row>
    <row r="105" spans="1:12" ht="24" customHeight="1">
      <c r="A105" s="219" t="s">
        <v>183</v>
      </c>
      <c r="B105" s="220"/>
      <c r="C105" s="221"/>
      <c r="D105" s="139" t="s">
        <v>191</v>
      </c>
      <c r="E105" s="89">
        <v>0.1</v>
      </c>
      <c r="F105" s="236" t="s">
        <v>180</v>
      </c>
      <c r="G105" s="236"/>
      <c r="H105" s="220" t="s">
        <v>184</v>
      </c>
      <c r="I105" s="220"/>
      <c r="J105" s="220"/>
      <c r="K105" s="220"/>
      <c r="L105" s="221"/>
    </row>
    <row r="106" spans="1:12" ht="24" customHeight="1">
      <c r="A106" s="50" t="s">
        <v>97</v>
      </c>
      <c r="B106" s="2" t="s">
        <v>33</v>
      </c>
      <c r="C106" s="2" t="s">
        <v>445</v>
      </c>
      <c r="D106" s="98" t="s">
        <v>141</v>
      </c>
      <c r="E106" s="30" t="s">
        <v>25</v>
      </c>
      <c r="F106" s="30" t="s">
        <v>25</v>
      </c>
      <c r="G106" s="47">
        <v>2014</v>
      </c>
      <c r="H106" s="161">
        <f>SUM(I106:K106)</f>
        <v>12783</v>
      </c>
      <c r="I106" s="161">
        <v>3196</v>
      </c>
      <c r="J106" s="161">
        <v>3196</v>
      </c>
      <c r="K106" s="161">
        <v>6391</v>
      </c>
      <c r="L106" s="50" t="s">
        <v>34</v>
      </c>
    </row>
    <row r="107" spans="1:12" ht="49.5" customHeight="1">
      <c r="A107" s="50" t="s">
        <v>98</v>
      </c>
      <c r="B107" s="98" t="s">
        <v>233</v>
      </c>
      <c r="C107" s="58" t="s">
        <v>419</v>
      </c>
      <c r="D107" s="98" t="s">
        <v>420</v>
      </c>
      <c r="E107" s="30" t="s">
        <v>25</v>
      </c>
      <c r="F107" s="47"/>
      <c r="G107" s="47">
        <v>2014</v>
      </c>
      <c r="H107" s="163"/>
      <c r="I107" s="161"/>
      <c r="J107" s="161"/>
      <c r="K107" s="163"/>
      <c r="L107" s="50" t="s">
        <v>27</v>
      </c>
    </row>
    <row r="108" spans="1:12" ht="48.75" customHeight="1">
      <c r="A108" s="50" t="s">
        <v>99</v>
      </c>
      <c r="B108" s="98" t="s">
        <v>35</v>
      </c>
      <c r="C108" s="58" t="s">
        <v>417</v>
      </c>
      <c r="D108" s="58" t="s">
        <v>418</v>
      </c>
      <c r="E108" s="30" t="s">
        <v>25</v>
      </c>
      <c r="F108" s="47"/>
      <c r="G108" s="47">
        <v>2014</v>
      </c>
      <c r="H108" s="184">
        <f>SUM(I108:K108)</f>
        <v>63911</v>
      </c>
      <c r="I108" s="161">
        <v>15978</v>
      </c>
      <c r="J108" s="161">
        <v>15978</v>
      </c>
      <c r="K108" s="161">
        <v>31955</v>
      </c>
      <c r="L108" s="21" t="s">
        <v>36</v>
      </c>
    </row>
    <row r="109" spans="1:12" ht="63" customHeight="1">
      <c r="A109" s="50" t="s">
        <v>100</v>
      </c>
      <c r="B109" s="2" t="s">
        <v>142</v>
      </c>
      <c r="C109" s="58" t="s">
        <v>240</v>
      </c>
      <c r="D109" s="2" t="s">
        <v>143</v>
      </c>
      <c r="E109" s="30" t="s">
        <v>25</v>
      </c>
      <c r="F109" s="30" t="s">
        <v>330</v>
      </c>
      <c r="G109" s="47">
        <v>2014</v>
      </c>
      <c r="H109" s="184">
        <f>SUM(I109:K109)</f>
        <v>12781</v>
      </c>
      <c r="I109" s="161">
        <v>3195</v>
      </c>
      <c r="J109" s="161">
        <v>3195</v>
      </c>
      <c r="K109" s="161">
        <v>6391</v>
      </c>
      <c r="L109" s="21" t="s">
        <v>37</v>
      </c>
    </row>
    <row r="110" spans="1:12" ht="61.5" customHeight="1">
      <c r="A110" s="50" t="s">
        <v>101</v>
      </c>
      <c r="B110" s="98" t="s">
        <v>38</v>
      </c>
      <c r="C110" s="98" t="s">
        <v>446</v>
      </c>
      <c r="D110" s="98" t="s">
        <v>447</v>
      </c>
      <c r="E110" s="102" t="s">
        <v>25</v>
      </c>
      <c r="F110" s="102" t="s">
        <v>31</v>
      </c>
      <c r="G110" s="47">
        <v>2014</v>
      </c>
      <c r="H110" s="163"/>
      <c r="I110" s="161"/>
      <c r="J110" s="161"/>
      <c r="K110" s="163"/>
      <c r="L110" s="17"/>
    </row>
    <row r="111" spans="1:12" ht="61.5" customHeight="1">
      <c r="A111" s="50" t="s">
        <v>102</v>
      </c>
      <c r="B111" s="98" t="s">
        <v>234</v>
      </c>
      <c r="C111" s="98" t="s">
        <v>164</v>
      </c>
      <c r="D111" s="98" t="s">
        <v>448</v>
      </c>
      <c r="E111" s="102" t="s">
        <v>25</v>
      </c>
      <c r="F111" s="102" t="s">
        <v>329</v>
      </c>
      <c r="G111" s="47">
        <v>2014</v>
      </c>
      <c r="H111" s="184">
        <f>SUM(I111:K111)</f>
        <v>25564</v>
      </c>
      <c r="I111" s="130">
        <v>6391</v>
      </c>
      <c r="J111" s="130">
        <v>6391</v>
      </c>
      <c r="K111" s="161">
        <v>12782</v>
      </c>
      <c r="L111" s="136" t="s">
        <v>36</v>
      </c>
    </row>
    <row r="112" spans="1:12" ht="52.5" customHeight="1">
      <c r="A112" s="283" t="s">
        <v>287</v>
      </c>
      <c r="B112" s="284"/>
      <c r="C112" s="284"/>
      <c r="D112" s="284"/>
      <c r="E112" s="284"/>
      <c r="F112" s="284"/>
      <c r="G112" s="285"/>
      <c r="H112" s="172">
        <v>182152</v>
      </c>
      <c r="I112" s="172">
        <v>38665</v>
      </c>
      <c r="J112" s="172">
        <v>42829</v>
      </c>
      <c r="K112" s="172">
        <v>100658</v>
      </c>
      <c r="L112" s="169"/>
    </row>
    <row r="113" spans="1:12" ht="24" customHeight="1">
      <c r="A113" s="247" t="s">
        <v>23</v>
      </c>
      <c r="B113" s="248"/>
      <c r="C113" s="248"/>
      <c r="D113" s="248"/>
      <c r="E113" s="248"/>
      <c r="F113" s="248"/>
      <c r="G113" s="248"/>
      <c r="H113" s="148">
        <v>3195</v>
      </c>
      <c r="I113" s="148">
        <v>1917</v>
      </c>
      <c r="J113" s="148">
        <v>1278</v>
      </c>
      <c r="K113" s="149"/>
      <c r="L113" s="147"/>
    </row>
    <row r="114" spans="1:13" ht="24" customHeight="1">
      <c r="A114" s="226" t="s">
        <v>166</v>
      </c>
      <c r="B114" s="227"/>
      <c r="C114" s="228"/>
      <c r="D114" s="79" t="s">
        <v>151</v>
      </c>
      <c r="E114" s="26" t="s">
        <v>3</v>
      </c>
      <c r="F114" s="246" t="s">
        <v>153</v>
      </c>
      <c r="G114" s="246"/>
      <c r="H114" s="232" t="s">
        <v>152</v>
      </c>
      <c r="I114" s="232"/>
      <c r="J114" s="232"/>
      <c r="K114" s="232"/>
      <c r="L114" s="232"/>
      <c r="M114" s="63"/>
    </row>
    <row r="115" spans="1:12" ht="24" customHeight="1">
      <c r="A115" s="219" t="s">
        <v>169</v>
      </c>
      <c r="B115" s="220"/>
      <c r="C115" s="221"/>
      <c r="D115" s="205" t="s">
        <v>191</v>
      </c>
      <c r="E115" s="94" t="s">
        <v>186</v>
      </c>
      <c r="F115" s="250" t="s">
        <v>31</v>
      </c>
      <c r="G115" s="251"/>
      <c r="H115" s="219" t="s">
        <v>235</v>
      </c>
      <c r="I115" s="220"/>
      <c r="J115" s="220"/>
      <c r="K115" s="220"/>
      <c r="L115" s="221"/>
    </row>
    <row r="116" spans="1:12" ht="24" customHeight="1">
      <c r="A116" s="237" t="s">
        <v>260</v>
      </c>
      <c r="B116" s="237"/>
      <c r="C116" s="237"/>
      <c r="D116" s="95">
        <v>926</v>
      </c>
      <c r="E116" s="117" t="s">
        <v>175</v>
      </c>
      <c r="F116" s="250" t="s">
        <v>305</v>
      </c>
      <c r="G116" s="251"/>
      <c r="H116" s="219" t="s">
        <v>304</v>
      </c>
      <c r="I116" s="220"/>
      <c r="J116" s="220"/>
      <c r="K116" s="220"/>
      <c r="L116" s="221"/>
    </row>
    <row r="117" spans="1:12" ht="24" customHeight="1">
      <c r="A117" s="32" t="s">
        <v>108</v>
      </c>
      <c r="B117" s="77" t="s">
        <v>53</v>
      </c>
      <c r="C117" s="110" t="s">
        <v>185</v>
      </c>
      <c r="D117" s="58" t="s">
        <v>416</v>
      </c>
      <c r="E117" s="30" t="s">
        <v>31</v>
      </c>
      <c r="F117" s="30" t="s">
        <v>318</v>
      </c>
      <c r="G117" s="163" t="s">
        <v>264</v>
      </c>
      <c r="H117" s="150">
        <v>3195</v>
      </c>
      <c r="I117" s="183">
        <v>1917</v>
      </c>
      <c r="J117" s="150">
        <v>1278</v>
      </c>
      <c r="K117" s="150"/>
      <c r="L117" s="188"/>
    </row>
    <row r="118" spans="1:12" ht="28.5" customHeight="1">
      <c r="A118" s="234" t="s">
        <v>43</v>
      </c>
      <c r="B118" s="235"/>
      <c r="C118" s="235"/>
      <c r="D118" s="235"/>
      <c r="E118" s="235"/>
      <c r="F118" s="235"/>
      <c r="G118" s="235"/>
      <c r="H118" s="175">
        <f>SUM(H123:H124)</f>
        <v>12782</v>
      </c>
      <c r="I118" s="176"/>
      <c r="J118" s="175">
        <f>SUM(J123:J124)</f>
        <v>1598</v>
      </c>
      <c r="K118" s="175">
        <f>SUM(K123:K124)</f>
        <v>11184</v>
      </c>
      <c r="L118" s="147"/>
    </row>
    <row r="119" spans="1:13" ht="24" customHeight="1">
      <c r="A119" s="226" t="s">
        <v>166</v>
      </c>
      <c r="B119" s="227"/>
      <c r="C119" s="228"/>
      <c r="D119" s="78" t="s">
        <v>151</v>
      </c>
      <c r="E119" s="79" t="s">
        <v>3</v>
      </c>
      <c r="F119" s="241" t="s">
        <v>153</v>
      </c>
      <c r="G119" s="242"/>
      <c r="H119" s="232" t="s">
        <v>152</v>
      </c>
      <c r="I119" s="232"/>
      <c r="J119" s="232"/>
      <c r="K119" s="232"/>
      <c r="L119" s="232"/>
      <c r="M119" s="66"/>
    </row>
    <row r="120" spans="1:12" ht="24" customHeight="1">
      <c r="A120" s="237" t="s">
        <v>224</v>
      </c>
      <c r="B120" s="237"/>
      <c r="C120" s="237"/>
      <c r="D120" s="94" t="s">
        <v>226</v>
      </c>
      <c r="E120" s="74"/>
      <c r="F120" s="236" t="s">
        <v>312</v>
      </c>
      <c r="G120" s="236"/>
      <c r="H120" s="219" t="s">
        <v>225</v>
      </c>
      <c r="I120" s="220"/>
      <c r="J120" s="220"/>
      <c r="K120" s="220"/>
      <c r="L120" s="221"/>
    </row>
    <row r="121" spans="1:12" ht="24" customHeight="1">
      <c r="A121" s="237" t="s">
        <v>170</v>
      </c>
      <c r="B121" s="237"/>
      <c r="C121" s="237"/>
      <c r="D121" s="94" t="s">
        <v>223</v>
      </c>
      <c r="E121" s="140" t="s">
        <v>175</v>
      </c>
      <c r="F121" s="236" t="s">
        <v>311</v>
      </c>
      <c r="G121" s="236"/>
      <c r="H121" s="237" t="s">
        <v>313</v>
      </c>
      <c r="I121" s="282"/>
      <c r="J121" s="282"/>
      <c r="K121" s="282"/>
      <c r="L121" s="282"/>
    </row>
    <row r="122" spans="1:12" ht="24" customHeight="1">
      <c r="A122" s="219" t="s">
        <v>288</v>
      </c>
      <c r="B122" s="220"/>
      <c r="C122" s="221"/>
      <c r="D122" s="139" t="s">
        <v>191</v>
      </c>
      <c r="E122" s="89">
        <v>0.1</v>
      </c>
      <c r="F122" s="236" t="s">
        <v>172</v>
      </c>
      <c r="G122" s="236"/>
      <c r="H122" s="219" t="s">
        <v>314</v>
      </c>
      <c r="I122" s="220"/>
      <c r="J122" s="220"/>
      <c r="K122" s="220"/>
      <c r="L122" s="221"/>
    </row>
    <row r="123" spans="1:12" ht="24" customHeight="1">
      <c r="A123" s="32" t="s">
        <v>109</v>
      </c>
      <c r="B123" s="33" t="s">
        <v>144</v>
      </c>
      <c r="C123" s="34" t="s">
        <v>452</v>
      </c>
      <c r="D123" s="34" t="s">
        <v>453</v>
      </c>
      <c r="E123" s="52" t="s">
        <v>31</v>
      </c>
      <c r="F123" s="51" t="s">
        <v>54</v>
      </c>
      <c r="G123" s="51">
        <v>2014</v>
      </c>
      <c r="H123" s="35">
        <f>SUM(I123:K123)</f>
        <v>3196</v>
      </c>
      <c r="I123" s="35"/>
      <c r="J123" s="35">
        <v>1598</v>
      </c>
      <c r="K123" s="196">
        <v>1598</v>
      </c>
      <c r="L123" s="197"/>
    </row>
    <row r="124" spans="1:12" ht="39.75" customHeight="1">
      <c r="A124" s="36" t="s">
        <v>110</v>
      </c>
      <c r="B124" s="37" t="s">
        <v>145</v>
      </c>
      <c r="C124" s="109" t="s">
        <v>414</v>
      </c>
      <c r="D124" s="109" t="s">
        <v>415</v>
      </c>
      <c r="E124" s="52" t="s">
        <v>31</v>
      </c>
      <c r="F124" s="52" t="s">
        <v>31</v>
      </c>
      <c r="G124" s="52">
        <v>2014</v>
      </c>
      <c r="H124" s="39">
        <f>SUM(I124:K124)</f>
        <v>9586</v>
      </c>
      <c r="I124" s="39"/>
      <c r="J124" s="39"/>
      <c r="K124" s="39">
        <v>9586</v>
      </c>
      <c r="L124" s="198"/>
    </row>
    <row r="125" spans="1:12" ht="36.75" customHeight="1">
      <c r="A125" s="247" t="s">
        <v>359</v>
      </c>
      <c r="B125" s="248"/>
      <c r="C125" s="248"/>
      <c r="D125" s="248"/>
      <c r="E125" s="248"/>
      <c r="F125" s="248"/>
      <c r="G125" s="249"/>
      <c r="H125" s="148">
        <f>SUM(H129:H133)</f>
        <v>86277</v>
      </c>
      <c r="I125" s="148">
        <f>SUM(I129:I133)</f>
        <v>15977</v>
      </c>
      <c r="J125" s="148">
        <f>SUM(J129:J133)</f>
        <v>19172</v>
      </c>
      <c r="K125" s="148">
        <f>SUM(K129:K133)</f>
        <v>51128</v>
      </c>
      <c r="L125" s="147"/>
    </row>
    <row r="126" spans="1:13" ht="24" customHeight="1">
      <c r="A126" s="226" t="s">
        <v>166</v>
      </c>
      <c r="B126" s="227"/>
      <c r="C126" s="228"/>
      <c r="D126" s="78" t="s">
        <v>151</v>
      </c>
      <c r="E126" s="79" t="s">
        <v>3</v>
      </c>
      <c r="F126" s="241" t="s">
        <v>153</v>
      </c>
      <c r="G126" s="242"/>
      <c r="H126" s="238" t="s">
        <v>152</v>
      </c>
      <c r="I126" s="239"/>
      <c r="J126" s="239"/>
      <c r="K126" s="239"/>
      <c r="L126" s="240"/>
      <c r="M126" s="63"/>
    </row>
    <row r="127" spans="1:12" ht="24" customHeight="1">
      <c r="A127" s="243" t="s">
        <v>261</v>
      </c>
      <c r="B127" s="244"/>
      <c r="C127" s="245"/>
      <c r="D127" s="94" t="s">
        <v>236</v>
      </c>
      <c r="E127" s="94" t="s">
        <v>175</v>
      </c>
      <c r="F127" s="236" t="s">
        <v>172</v>
      </c>
      <c r="G127" s="236"/>
      <c r="H127" s="233" t="s">
        <v>187</v>
      </c>
      <c r="I127" s="233"/>
      <c r="J127" s="233"/>
      <c r="K127" s="233"/>
      <c r="L127" s="233"/>
    </row>
    <row r="128" spans="1:12" ht="24" customHeight="1">
      <c r="A128" s="219" t="s">
        <v>171</v>
      </c>
      <c r="B128" s="220"/>
      <c r="C128" s="221"/>
      <c r="D128" s="94" t="s">
        <v>189</v>
      </c>
      <c r="E128" s="94" t="s">
        <v>175</v>
      </c>
      <c r="F128" s="250" t="s">
        <v>172</v>
      </c>
      <c r="G128" s="251"/>
      <c r="H128" s="233" t="s">
        <v>187</v>
      </c>
      <c r="I128" s="233"/>
      <c r="J128" s="233"/>
      <c r="K128" s="233"/>
      <c r="L128" s="233"/>
    </row>
    <row r="129" spans="1:12" ht="24" customHeight="1">
      <c r="A129" s="32" t="s">
        <v>111</v>
      </c>
      <c r="B129" s="33" t="s">
        <v>44</v>
      </c>
      <c r="C129" s="34" t="s">
        <v>451</v>
      </c>
      <c r="D129" s="34" t="s">
        <v>190</v>
      </c>
      <c r="E129" s="51" t="s">
        <v>31</v>
      </c>
      <c r="F129" s="51" t="s">
        <v>331</v>
      </c>
      <c r="G129" s="51">
        <v>2013</v>
      </c>
      <c r="H129" s="35">
        <f>SUM(I129:K129)</f>
        <v>31955</v>
      </c>
      <c r="I129" s="35"/>
      <c r="J129" s="35"/>
      <c r="K129" s="35">
        <v>31955</v>
      </c>
      <c r="L129" s="197"/>
    </row>
    <row r="130" spans="1:12" ht="78" customHeight="1">
      <c r="A130" s="21" t="s">
        <v>112</v>
      </c>
      <c r="B130" s="27" t="s">
        <v>45</v>
      </c>
      <c r="C130" s="18" t="s">
        <v>449</v>
      </c>
      <c r="D130" s="112" t="s">
        <v>450</v>
      </c>
      <c r="E130" s="53" t="s">
        <v>31</v>
      </c>
      <c r="F130" s="53" t="s">
        <v>31</v>
      </c>
      <c r="G130" s="53">
        <v>2011</v>
      </c>
      <c r="H130" s="19"/>
      <c r="I130" s="19"/>
      <c r="J130" s="19"/>
      <c r="K130" s="19"/>
      <c r="L130" s="199"/>
    </row>
    <row r="131" spans="1:12" ht="51" customHeight="1">
      <c r="A131" s="21" t="s">
        <v>113</v>
      </c>
      <c r="B131" s="27" t="s">
        <v>289</v>
      </c>
      <c r="C131" s="112" t="s">
        <v>411</v>
      </c>
      <c r="D131" s="112" t="s">
        <v>412</v>
      </c>
      <c r="E131" s="53" t="s">
        <v>31</v>
      </c>
      <c r="F131" s="53" t="s">
        <v>332</v>
      </c>
      <c r="G131" s="113">
        <v>2014</v>
      </c>
      <c r="H131" s="130">
        <f>SUM(I131:K131)</f>
        <v>6390</v>
      </c>
      <c r="I131" s="19">
        <v>3195</v>
      </c>
      <c r="J131" s="19">
        <v>3195</v>
      </c>
      <c r="K131" s="19"/>
      <c r="L131" s="198" t="s">
        <v>464</v>
      </c>
    </row>
    <row r="132" spans="1:12" ht="96">
      <c r="A132" s="36" t="s">
        <v>114</v>
      </c>
      <c r="B132" s="37" t="s">
        <v>290</v>
      </c>
      <c r="C132" s="109" t="s">
        <v>409</v>
      </c>
      <c r="D132" s="109" t="s">
        <v>410</v>
      </c>
      <c r="E132" s="52" t="s">
        <v>31</v>
      </c>
      <c r="F132" s="52" t="s">
        <v>31</v>
      </c>
      <c r="G132" s="52" t="s">
        <v>13</v>
      </c>
      <c r="H132" s="130">
        <f>SUM(I132:K132)</f>
        <v>6390</v>
      </c>
      <c r="I132" s="39">
        <v>3195</v>
      </c>
      <c r="J132" s="39">
        <v>3195</v>
      </c>
      <c r="K132" s="39"/>
      <c r="L132" s="198" t="s">
        <v>477</v>
      </c>
    </row>
    <row r="133" spans="1:12" ht="73.5" customHeight="1">
      <c r="A133" s="21" t="s">
        <v>148</v>
      </c>
      <c r="B133" s="58" t="s">
        <v>149</v>
      </c>
      <c r="C133" s="98" t="s">
        <v>408</v>
      </c>
      <c r="D133" s="58" t="s">
        <v>413</v>
      </c>
      <c r="E133" s="56" t="s">
        <v>31</v>
      </c>
      <c r="F133" s="56" t="s">
        <v>333</v>
      </c>
      <c r="G133" s="56" t="s">
        <v>454</v>
      </c>
      <c r="H133" s="39">
        <f>SUM(I133:K133)</f>
        <v>41542</v>
      </c>
      <c r="I133" s="164">
        <v>9587</v>
      </c>
      <c r="J133" s="165">
        <v>12782</v>
      </c>
      <c r="K133" s="165">
        <v>19173</v>
      </c>
      <c r="L133" s="15"/>
    </row>
    <row r="134" spans="1:12" ht="41.25" customHeight="1">
      <c r="A134" s="234" t="s">
        <v>291</v>
      </c>
      <c r="B134" s="235"/>
      <c r="C134" s="235"/>
      <c r="D134" s="235"/>
      <c r="E134" s="235"/>
      <c r="F134" s="235"/>
      <c r="G134" s="235"/>
      <c r="H134" s="148">
        <f>SUM(H138:H139)</f>
        <v>79888</v>
      </c>
      <c r="I134" s="148">
        <f>SUM(I138:I139)</f>
        <v>20771</v>
      </c>
      <c r="J134" s="148">
        <f>SUM(J138:J139)</f>
        <v>20771</v>
      </c>
      <c r="K134" s="148">
        <f>SUM(K138:K139)</f>
        <v>38346</v>
      </c>
      <c r="L134" s="147"/>
    </row>
    <row r="135" spans="1:12" ht="24" customHeight="1">
      <c r="A135" s="226" t="s">
        <v>166</v>
      </c>
      <c r="B135" s="227"/>
      <c r="C135" s="228"/>
      <c r="D135" s="67" t="s">
        <v>151</v>
      </c>
      <c r="E135" s="68" t="s">
        <v>3</v>
      </c>
      <c r="F135" s="229" t="s">
        <v>153</v>
      </c>
      <c r="G135" s="230"/>
      <c r="H135" s="231" t="s">
        <v>152</v>
      </c>
      <c r="I135" s="231"/>
      <c r="J135" s="231"/>
      <c r="K135" s="231"/>
      <c r="L135" s="231"/>
    </row>
    <row r="136" spans="1:13" ht="24" customHeight="1">
      <c r="A136" s="219" t="s">
        <v>238</v>
      </c>
      <c r="B136" s="220"/>
      <c r="C136" s="221"/>
      <c r="D136" s="94" t="s">
        <v>239</v>
      </c>
      <c r="E136" s="125" t="s">
        <v>262</v>
      </c>
      <c r="F136" s="250" t="s">
        <v>172</v>
      </c>
      <c r="G136" s="251"/>
      <c r="H136" s="219" t="s">
        <v>237</v>
      </c>
      <c r="I136" s="220"/>
      <c r="J136" s="220"/>
      <c r="K136" s="220"/>
      <c r="L136" s="221"/>
      <c r="M136" s="66"/>
    </row>
    <row r="137" spans="1:12" ht="39" customHeight="1">
      <c r="A137" s="237" t="s">
        <v>292</v>
      </c>
      <c r="B137" s="237"/>
      <c r="C137" s="237"/>
      <c r="D137" s="138" t="s">
        <v>309</v>
      </c>
      <c r="E137" s="94"/>
      <c r="F137" s="236" t="s">
        <v>172</v>
      </c>
      <c r="G137" s="236"/>
      <c r="H137" s="219" t="s">
        <v>188</v>
      </c>
      <c r="I137" s="220"/>
      <c r="J137" s="220"/>
      <c r="K137" s="220"/>
      <c r="L137" s="221"/>
    </row>
    <row r="138" spans="1:13" ht="39" customHeight="1">
      <c r="A138" s="32" t="s">
        <v>115</v>
      </c>
      <c r="B138" s="33" t="s">
        <v>373</v>
      </c>
      <c r="C138" s="114" t="s">
        <v>406</v>
      </c>
      <c r="D138" s="114" t="s">
        <v>407</v>
      </c>
      <c r="E138" s="51" t="s">
        <v>31</v>
      </c>
      <c r="F138" s="51" t="s">
        <v>331</v>
      </c>
      <c r="G138" s="53" t="s">
        <v>13</v>
      </c>
      <c r="H138" s="35">
        <f>SUM(I138:K138)</f>
        <v>38347</v>
      </c>
      <c r="I138" s="35">
        <v>9587</v>
      </c>
      <c r="J138" s="35">
        <v>9587</v>
      </c>
      <c r="K138" s="35">
        <v>19173</v>
      </c>
      <c r="L138" s="197"/>
      <c r="M138" s="96"/>
    </row>
    <row r="139" spans="1:12" ht="144">
      <c r="A139" s="36" t="s">
        <v>116</v>
      </c>
      <c r="B139" s="170" t="s">
        <v>55</v>
      </c>
      <c r="C139" s="38" t="s">
        <v>404</v>
      </c>
      <c r="D139" s="38" t="s">
        <v>405</v>
      </c>
      <c r="E139" s="52" t="s">
        <v>31</v>
      </c>
      <c r="F139" s="52" t="s">
        <v>470</v>
      </c>
      <c r="G139" s="52" t="s">
        <v>13</v>
      </c>
      <c r="H139" s="39">
        <f>SUM(I139:K139)</f>
        <v>41541</v>
      </c>
      <c r="I139" s="39">
        <v>11184</v>
      </c>
      <c r="J139" s="39">
        <v>11184</v>
      </c>
      <c r="K139" s="39">
        <v>19173</v>
      </c>
      <c r="L139" s="198"/>
    </row>
    <row r="140" spans="1:12" ht="12">
      <c r="A140" s="286" t="s">
        <v>346</v>
      </c>
      <c r="B140" s="287"/>
      <c r="C140" s="287"/>
      <c r="D140" s="287"/>
      <c r="E140" s="287"/>
      <c r="F140" s="287"/>
      <c r="G140" s="288"/>
      <c r="H140" s="182">
        <f>SUM(H3,H30,H59,H92,H112)</f>
        <v>16256467</v>
      </c>
      <c r="I140" s="182">
        <f>SUM(I3,I30,I59,I92,I112)</f>
        <v>3493517</v>
      </c>
      <c r="J140" s="182">
        <f>SUM(J3,J30,J59,J92,J112)</f>
        <v>4216028</v>
      </c>
      <c r="K140" s="182">
        <f>SUM(K3,K30,K59,K92,K112)</f>
        <v>8546922</v>
      </c>
      <c r="L140" s="171"/>
    </row>
    <row r="141" ht="43.5" customHeight="1"/>
  </sheetData>
  <sheetProtection/>
  <mergeCells count="182">
    <mergeCell ref="H128:L128"/>
    <mergeCell ref="F128:G128"/>
    <mergeCell ref="H90:L90"/>
    <mergeCell ref="F120:G120"/>
    <mergeCell ref="A94:C94"/>
    <mergeCell ref="H120:L120"/>
    <mergeCell ref="A122:C122"/>
    <mergeCell ref="F122:G122"/>
    <mergeCell ref="A102:C102"/>
    <mergeCell ref="A95:C95"/>
    <mergeCell ref="H24:L24"/>
    <mergeCell ref="H33:L33"/>
    <mergeCell ref="A59:G59"/>
    <mergeCell ref="A92:G92"/>
    <mergeCell ref="A112:G112"/>
    <mergeCell ref="F33:G33"/>
    <mergeCell ref="H89:L89"/>
    <mergeCell ref="F94:G94"/>
    <mergeCell ref="F34:G34"/>
    <mergeCell ref="A53:C53"/>
    <mergeCell ref="F85:G85"/>
    <mergeCell ref="A72:C72"/>
    <mergeCell ref="H43:L43"/>
    <mergeCell ref="H54:L54"/>
    <mergeCell ref="H52:L52"/>
    <mergeCell ref="F72:G72"/>
    <mergeCell ref="B68:B69"/>
    <mergeCell ref="H53:L53"/>
    <mergeCell ref="F61:G61"/>
    <mergeCell ref="H61:L61"/>
    <mergeCell ref="A140:G140"/>
    <mergeCell ref="A128:C128"/>
    <mergeCell ref="A34:C34"/>
    <mergeCell ref="A66:A67"/>
    <mergeCell ref="B66:B67"/>
    <mergeCell ref="E1:E2"/>
    <mergeCell ref="A15:C15"/>
    <mergeCell ref="A42:C42"/>
    <mergeCell ref="A1:A2"/>
    <mergeCell ref="B1:B2"/>
    <mergeCell ref="A119:C119"/>
    <mergeCell ref="A105:C105"/>
    <mergeCell ref="F116:G116"/>
    <mergeCell ref="F104:G104"/>
    <mergeCell ref="A113:G113"/>
    <mergeCell ref="H114:L114"/>
    <mergeCell ref="A114:C114"/>
    <mergeCell ref="A115:C115"/>
    <mergeCell ref="H115:L115"/>
    <mergeCell ref="C1:C2"/>
    <mergeCell ref="D1:D2"/>
    <mergeCell ref="A23:C23"/>
    <mergeCell ref="A14:C14"/>
    <mergeCell ref="A3:G3"/>
    <mergeCell ref="A4:G4"/>
    <mergeCell ref="A11:G11"/>
    <mergeCell ref="F13:G13"/>
    <mergeCell ref="F15:G15"/>
    <mergeCell ref="F6:G6"/>
    <mergeCell ref="A137:C137"/>
    <mergeCell ref="F137:G137"/>
    <mergeCell ref="H137:L137"/>
    <mergeCell ref="A121:C121"/>
    <mergeCell ref="H121:L121"/>
    <mergeCell ref="A68:A69"/>
    <mergeCell ref="A89:C89"/>
    <mergeCell ref="A90:C90"/>
    <mergeCell ref="A84:C84"/>
    <mergeCell ref="F84:G84"/>
    <mergeCell ref="H14:L14"/>
    <mergeCell ref="H1:K1"/>
    <mergeCell ref="F89:G89"/>
    <mergeCell ref="A52:C52"/>
    <mergeCell ref="F52:G52"/>
    <mergeCell ref="F1:F2"/>
    <mergeCell ref="G1:G2"/>
    <mergeCell ref="F42:G42"/>
    <mergeCell ref="A13:C13"/>
    <mergeCell ref="H63:L63"/>
    <mergeCell ref="F12:G12"/>
    <mergeCell ref="A12:C12"/>
    <mergeCell ref="F54:G54"/>
    <mergeCell ref="H34:L34"/>
    <mergeCell ref="H5:L5"/>
    <mergeCell ref="H13:L13"/>
    <mergeCell ref="H15:L15"/>
    <mergeCell ref="F23:G23"/>
    <mergeCell ref="F14:G14"/>
    <mergeCell ref="H12:L12"/>
    <mergeCell ref="A5:C5"/>
    <mergeCell ref="F7:G7"/>
    <mergeCell ref="H6:L6"/>
    <mergeCell ref="H7:L7"/>
    <mergeCell ref="A6:C6"/>
    <mergeCell ref="A7:C7"/>
    <mergeCell ref="H23:L23"/>
    <mergeCell ref="F44:G44"/>
    <mergeCell ref="A24:C24"/>
    <mergeCell ref="A33:C33"/>
    <mergeCell ref="H32:L32"/>
    <mergeCell ref="A22:G22"/>
    <mergeCell ref="F24:G24"/>
    <mergeCell ref="F43:G43"/>
    <mergeCell ref="A32:C32"/>
    <mergeCell ref="F32:G32"/>
    <mergeCell ref="F63:G63"/>
    <mergeCell ref="B64:B65"/>
    <mergeCell ref="A31:G31"/>
    <mergeCell ref="A30:G30"/>
    <mergeCell ref="F53:G53"/>
    <mergeCell ref="H62:L62"/>
    <mergeCell ref="H42:L42"/>
    <mergeCell ref="F62:G62"/>
    <mergeCell ref="A43:C43"/>
    <mergeCell ref="A41:G41"/>
    <mergeCell ref="H74:L74"/>
    <mergeCell ref="F73:G73"/>
    <mergeCell ref="H83:L83"/>
    <mergeCell ref="H82:L82"/>
    <mergeCell ref="A73:C73"/>
    <mergeCell ref="A82:C82"/>
    <mergeCell ref="F74:G74"/>
    <mergeCell ref="H73:L73"/>
    <mergeCell ref="A54:C54"/>
    <mergeCell ref="H44:L44"/>
    <mergeCell ref="A44:C44"/>
    <mergeCell ref="A63:C63"/>
    <mergeCell ref="H72:L72"/>
    <mergeCell ref="A61:C61"/>
    <mergeCell ref="A51:G51"/>
    <mergeCell ref="A60:G60"/>
    <mergeCell ref="A71:G71"/>
    <mergeCell ref="H84:L84"/>
    <mergeCell ref="F136:G136"/>
    <mergeCell ref="F121:G121"/>
    <mergeCell ref="H122:L122"/>
    <mergeCell ref="H116:L116"/>
    <mergeCell ref="F115:G115"/>
    <mergeCell ref="A101:G101"/>
    <mergeCell ref="F105:G105"/>
    <mergeCell ref="A116:C116"/>
    <mergeCell ref="H104:L104"/>
    <mergeCell ref="H85:L85"/>
    <mergeCell ref="A103:C103"/>
    <mergeCell ref="A104:C104"/>
    <mergeCell ref="F103:G103"/>
    <mergeCell ref="H103:L103"/>
    <mergeCell ref="H102:L102"/>
    <mergeCell ref="H94:L94"/>
    <mergeCell ref="H95:L95"/>
    <mergeCell ref="F102:G102"/>
    <mergeCell ref="F90:G90"/>
    <mergeCell ref="H126:L126"/>
    <mergeCell ref="F119:G119"/>
    <mergeCell ref="A127:C127"/>
    <mergeCell ref="F95:G95"/>
    <mergeCell ref="A118:G118"/>
    <mergeCell ref="H105:L105"/>
    <mergeCell ref="A126:C126"/>
    <mergeCell ref="F126:G126"/>
    <mergeCell ref="F114:G114"/>
    <mergeCell ref="A125:G125"/>
    <mergeCell ref="H136:L136"/>
    <mergeCell ref="A135:C135"/>
    <mergeCell ref="F135:G135"/>
    <mergeCell ref="H135:L135"/>
    <mergeCell ref="A136:C136"/>
    <mergeCell ref="H119:L119"/>
    <mergeCell ref="H127:L127"/>
    <mergeCell ref="A134:G134"/>
    <mergeCell ref="F127:G127"/>
    <mergeCell ref="A120:C120"/>
    <mergeCell ref="A93:G93"/>
    <mergeCell ref="A85:C85"/>
    <mergeCell ref="A74:C74"/>
    <mergeCell ref="A62:C62"/>
    <mergeCell ref="A64:A65"/>
    <mergeCell ref="A83:C83"/>
    <mergeCell ref="A88:G88"/>
    <mergeCell ref="F83:G83"/>
    <mergeCell ref="F82:G82"/>
    <mergeCell ref="A81:G8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Kerly Krillo</dc:creator>
  <cp:keywords/>
  <dc:description/>
  <cp:lastModifiedBy>aveli</cp:lastModifiedBy>
  <cp:lastPrinted>2011-01-25T13:25:07Z</cp:lastPrinted>
  <dcterms:created xsi:type="dcterms:W3CDTF">2010-09-07T08:01:02Z</dcterms:created>
  <dcterms:modified xsi:type="dcterms:W3CDTF">2011-02-02T09:04:49Z</dcterms:modified>
  <cp:category/>
  <cp:version/>
  <cp:contentType/>
  <cp:contentStatus/>
</cp:coreProperties>
</file>